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<sst xmlns="http://schemas.openxmlformats.org/spreadsheetml/2006/main" count="7" uniqueCount="7">
  <si>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psi</t>
  </si>
  <si>
    <t>del theta</t>
  </si>
  <si>
    <t>psiDTh</t>
  </si>
  <si>
    <t>K</t>
  </si>
  <si>
    <t>F</t>
  </si>
  <si>
    <t>t</t>
  </si>
  <si>
    <t>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</si>
</sst>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B23" sqref="B23"/>
    </sheetView>
  </sheetViews>
  <sheetFormatPr defaultColWidth="9.140625" defaultRowHeight="12.75"/>
  <sheetData>
    <row r="1" spans="1:2" ht="12.75">
      <c r="A1" t="s">
        <v>0</v>
      </c>
      <c r="B1">
        <v>16.7</v>
      </c>
    </row>
    <row r="2" spans="1:2" ht="12.75">
      <c r="A2" t="s">
        <v>1</v>
      </c>
      <c r="B2">
        <v>0.34</v>
      </c>
    </row>
    <row r="3" spans="1:2" ht="12.75">
      <c r="A3" t="s">
        <v>2</v>
      </c>
      <c r="B3">
        <f>B1*B2</f>
        <v>5.678</v>
      </c>
    </row>
    <row r="4" spans="1:2" ht="12.75">
      <c r="A4" t="s">
        <v>3</v>
      </c>
      <c r="B4">
        <v>0.65</v>
      </c>
    </row>
    <row r="5" spans="1:2" ht="12.75">
      <c r="A5" t="s">
        <v>5</v>
      </c>
      <c r="B5">
        <v>1</v>
      </c>
    </row>
    <row r="6" spans="1:3" ht="12.75">
      <c r="A6" t="s">
        <v>4</v>
      </c>
      <c r="B6">
        <f>$B$4*$B$5+$B$3*LN((C6/$B$3)+1)</f>
        <v>0.65</v>
      </c>
      <c r="C6">
        <v>0</v>
      </c>
    </row>
    <row r="7" spans="2:3" ht="12.75">
      <c r="B7">
        <f aca="true" t="shared" si="0" ref="B7:B20">$B$4*$B$5+$B$3*LN((C7/$B$3)+1)</f>
        <v>1.2654110089699473</v>
      </c>
      <c r="C7">
        <f>B6</f>
        <v>0.65</v>
      </c>
    </row>
    <row r="8" spans="2:3" ht="12.75">
      <c r="B8">
        <f t="shared" si="0"/>
        <v>1.7923800746636198</v>
      </c>
      <c r="C8">
        <f aca="true" t="shared" si="1" ref="C8:C20">B7</f>
        <v>1.2654110089699473</v>
      </c>
    </row>
    <row r="9" spans="2:3" ht="12.75">
      <c r="B9">
        <f t="shared" si="0"/>
        <v>2.2077412436305712</v>
      </c>
      <c r="C9">
        <f t="shared" si="1"/>
        <v>1.7923800746636198</v>
      </c>
    </row>
    <row r="10" spans="2:3" ht="12.75">
      <c r="B10">
        <f t="shared" si="0"/>
        <v>2.5149797814360446</v>
      </c>
      <c r="C10">
        <f t="shared" si="1"/>
        <v>2.2077412436305712</v>
      </c>
    </row>
    <row r="11" spans="2:3" ht="12.75">
      <c r="B11">
        <f t="shared" si="0"/>
        <v>2.732001121010799</v>
      </c>
      <c r="C11">
        <f t="shared" si="1"/>
        <v>2.5149797814360446</v>
      </c>
    </row>
    <row r="12" spans="2:3" ht="12.75">
      <c r="B12">
        <f t="shared" si="0"/>
        <v>2.880446434522548</v>
      </c>
      <c r="C12">
        <f t="shared" si="1"/>
        <v>2.732001121010799</v>
      </c>
    </row>
    <row r="13" spans="2:3" ht="12.75">
      <c r="B13">
        <f t="shared" si="0"/>
        <v>2.9797948269868404</v>
      </c>
      <c r="C13">
        <f t="shared" si="1"/>
        <v>2.880446434522548</v>
      </c>
    </row>
    <row r="14" spans="2:3" ht="12.75">
      <c r="B14">
        <f t="shared" si="0"/>
        <v>3.0453267192845663</v>
      </c>
      <c r="C14">
        <f t="shared" si="1"/>
        <v>2.9797948269868404</v>
      </c>
    </row>
    <row r="15" spans="2:3" ht="12.75">
      <c r="B15">
        <f t="shared" si="0"/>
        <v>3.088142350783353</v>
      </c>
      <c r="C15">
        <f t="shared" si="1"/>
        <v>3.0453267192845663</v>
      </c>
    </row>
    <row r="16" spans="2:3" ht="12.75">
      <c r="B16">
        <f t="shared" si="0"/>
        <v>3.11594281062956</v>
      </c>
      <c r="C16">
        <f t="shared" si="1"/>
        <v>3.088142350783353</v>
      </c>
    </row>
    <row r="17" spans="2:3" ht="12.75">
      <c r="B17">
        <f t="shared" si="0"/>
        <v>3.1339212135171706</v>
      </c>
      <c r="C17">
        <f t="shared" si="1"/>
        <v>3.11594281062956</v>
      </c>
    </row>
    <row r="18" spans="2:3" ht="12.75">
      <c r="B18">
        <f t="shared" si="0"/>
        <v>3.145517509721464</v>
      </c>
      <c r="C18">
        <f t="shared" si="1"/>
        <v>3.1339212135171706</v>
      </c>
    </row>
    <row r="19" spans="2:3" ht="12.75">
      <c r="B19">
        <f t="shared" si="0"/>
        <v>3.1529847216656806</v>
      </c>
      <c r="C19">
        <f t="shared" si="1"/>
        <v>3.145517509721464</v>
      </c>
    </row>
    <row r="20" spans="2:3" ht="12.75">
      <c r="B20">
        <f t="shared" si="0"/>
        <v>3.1577878966736104</v>
      </c>
      <c r="C20">
        <f t="shared" si="1"/>
        <v>3.1529847216656806</v>
      </c>
    </row>
    <row r="22" spans="1:2" ht="12.75">
      <c r="A22" t="s">
        <v>6</v>
      </c>
      <c r="B22">
        <f>$B$4*(($B$3/B20)+1)</f>
        <v>1.8187612090374263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Maidment</dc:creator>
  <cp:keywords/>
  <dc:description/>
  <cp:lastModifiedBy>David Maidment</cp:lastModifiedBy>
  <dcterms:created xsi:type="dcterms:W3CDTF">2008-02-28T18:24:28Z</dcterms:created>
  <dcterms:modified xsi:type="dcterms:W3CDTF">2008-02-28T18:30:49Z</dcterms:modified>
  <cp:category/>
  <cp:version/>
  <cp:contentType/>
  <cp:contentStatus/>
</cp:coreProperties>
</file>