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055" windowHeight="10170" activeTab="0"/>
  </bookViews>
  <sheets>
    <sheet name="Linear Regression" sheetId="1" r:id="rId1"/>
    <sheet name="Multiple Regress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<sst xmlns="http://schemas.openxmlformats.org/spreadsheetml/2006/main" count="30" uniqueCount="30">
  <si>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Year</t>
  </si>
  <si>
    <t>Water Use 
(ac-ft)</t>
  </si>
  <si>
    <t>Texas Population</t>
  </si>
  <si>
    <t>Municipal Water Use
(ac-ft)</t>
  </si>
  <si>
    <t>y</t>
  </si>
  <si>
    <t>x1</t>
  </si>
  <si>
    <t>x2</t>
  </si>
  <si>
    <t>x3</t>
  </si>
  <si>
    <r>
      <t>Annual Fresh Water Withdrawals 
(km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/year)</t>
    </r>
  </si>
  <si>
    <t>Population</t>
  </si>
  <si>
    <t>GDP 
($ billion)</t>
  </si>
  <si>
    <t>Average Annual Rainfall of Largest City 
(mm)</t>
  </si>
  <si>
    <t>US</t>
  </si>
  <si>
    <t>Canada</t>
  </si>
  <si>
    <t>Mexico</t>
  </si>
  <si>
    <t>Australia</t>
  </si>
  <si>
    <t>China</t>
  </si>
  <si>
    <t>Brazil</t>
  </si>
  <si>
    <t>India</t>
  </si>
  <si>
    <t>Sudan</t>
  </si>
  <si>
    <t>Cameroon</t>
  </si>
  <si>
    <t>Ukraine</t>
  </si>
  <si>
    <t>UK</t>
  </si>
  <si>
    <t>France</t>
  </si>
  <si>
    <t>Japan</t>
  </si>
  <si>
    <t>Vietnam</t>
  </si>
  <si>
    <t>Saudi Arabia</t>
  </si>
  <si>
    <t xml:space="preserve">Honduras </t>
  </si>
  <si>
    <r>
      <t xml:space="preserve">Source:  </t>
    </r>
    <r>
      <rPr>
        <i/>
        <u val="single"/>
        <sz val="11"/>
        <color indexed="8"/>
        <rFont val="Calibri"/>
        <family val="2"/>
      </rPr>
      <t>The World's Water</t>
    </r>
    <r>
      <rPr>
        <i/>
        <sz val="11"/>
        <color indexed="8"/>
        <rFont val="Calibri"/>
        <family val="2"/>
      </rPr>
      <t>, Pacific Institute; Wikipedia; CIA</t>
    </r>
  </si>
  <si>
    <t>Source:  TWDB, U.S. Census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</si>
</sst>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38" fillId="0" borderId="0" xfId="42" applyNumberFormat="1" applyFont="1" applyBorder="1" applyAlignment="1">
      <alignment horizontal="center"/>
    </xf>
    <xf numFmtId="164" fontId="0" fillId="0" borderId="0" xfId="42" applyNumberFormat="1" applyFont="1" applyBorder="1" applyAlignment="1" applyProtection="1" quotePrefix="1">
      <alignment horizontal="center"/>
      <protection locked="0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2" max="2" width="13.57421875" style="0" customWidth="1"/>
    <col min="3" max="3" width="14.7109375" style="0" customWidth="1"/>
    <col min="4" max="4" width="12.00390625" style="0" customWidth="1"/>
  </cols>
  <sheetData>
    <row r="1" spans="1:4" ht="60">
      <c r="A1" s="2" t="s">
        <v>0</v>
      </c>
      <c r="B1" s="3" t="s">
        <v>1</v>
      </c>
      <c r="C1" s="3" t="s">
        <v>2</v>
      </c>
      <c r="D1" s="3" t="s">
        <v>3</v>
      </c>
    </row>
    <row r="2" spans="1:4" ht="15">
      <c r="A2" s="4">
        <v>1974</v>
      </c>
      <c r="B2" s="5">
        <v>17339228</v>
      </c>
      <c r="C2" s="6">
        <v>12268629</v>
      </c>
      <c r="D2" s="5">
        <v>1931435</v>
      </c>
    </row>
    <row r="3" spans="1:4" ht="15">
      <c r="A3" s="4">
        <v>1980</v>
      </c>
      <c r="B3" s="5">
        <v>17827166</v>
      </c>
      <c r="C3" s="6">
        <v>14229191</v>
      </c>
      <c r="D3" s="5">
        <v>2813182</v>
      </c>
    </row>
    <row r="4" spans="1:4" ht="15">
      <c r="A4" s="4">
        <v>1984</v>
      </c>
      <c r="B4" s="5">
        <v>15255415</v>
      </c>
      <c r="C4" s="6">
        <v>16007086</v>
      </c>
      <c r="D4" s="5">
        <v>3072915</v>
      </c>
    </row>
    <row r="5" spans="1:4" ht="15">
      <c r="A5" s="4">
        <v>1985</v>
      </c>
      <c r="B5" s="5">
        <v>14100521</v>
      </c>
      <c r="C5" s="6">
        <v>16272734</v>
      </c>
      <c r="D5" s="5">
        <v>3083165</v>
      </c>
    </row>
    <row r="6" spans="1:4" ht="15">
      <c r="A6" s="4">
        <v>1986</v>
      </c>
      <c r="B6" s="5">
        <v>13086944</v>
      </c>
      <c r="C6" s="6">
        <v>16561113</v>
      </c>
      <c r="D6" s="5">
        <v>3059358</v>
      </c>
    </row>
    <row r="7" spans="1:4" ht="15">
      <c r="A7" s="4">
        <v>1987</v>
      </c>
      <c r="B7" s="5">
        <v>12449537</v>
      </c>
      <c r="C7" s="6">
        <v>16621791</v>
      </c>
      <c r="D7" s="5">
        <v>3043165</v>
      </c>
    </row>
    <row r="8" spans="1:4" ht="15">
      <c r="A8" s="4">
        <v>1988</v>
      </c>
      <c r="B8" s="5">
        <v>13997625</v>
      </c>
      <c r="C8" s="6">
        <v>16667022</v>
      </c>
      <c r="D8" s="5">
        <v>3205864</v>
      </c>
    </row>
    <row r="9" spans="1:4" ht="15">
      <c r="A9" s="4">
        <v>1989</v>
      </c>
      <c r="B9" s="5">
        <v>15020800</v>
      </c>
      <c r="C9" s="6">
        <v>16806735</v>
      </c>
      <c r="D9" s="5">
        <v>3152220</v>
      </c>
    </row>
    <row r="10" spans="1:4" ht="15">
      <c r="A10" s="4">
        <v>1990</v>
      </c>
      <c r="B10" s="5">
        <v>15728936</v>
      </c>
      <c r="C10" s="6">
        <v>16986510</v>
      </c>
      <c r="D10" s="5">
        <v>3196775</v>
      </c>
    </row>
    <row r="11" spans="1:4" ht="15">
      <c r="A11" s="4">
        <v>1991</v>
      </c>
      <c r="B11" s="5">
        <v>14418815</v>
      </c>
      <c r="C11" s="6">
        <v>17398005</v>
      </c>
      <c r="D11" s="5">
        <v>3082575</v>
      </c>
    </row>
    <row r="12" spans="1:4" ht="15">
      <c r="A12" s="4">
        <v>1992</v>
      </c>
      <c r="B12" s="5">
        <v>13763421</v>
      </c>
      <c r="C12" s="6">
        <v>17759738</v>
      </c>
      <c r="D12" s="5">
        <v>3102433</v>
      </c>
    </row>
    <row r="13" spans="1:4" ht="15">
      <c r="A13" s="4">
        <v>1993</v>
      </c>
      <c r="B13" s="5">
        <v>16119941</v>
      </c>
      <c r="C13" s="6">
        <v>18161612</v>
      </c>
      <c r="D13" s="5">
        <v>3286718</v>
      </c>
    </row>
    <row r="14" spans="1:4" ht="15">
      <c r="A14" s="4">
        <v>1994</v>
      </c>
      <c r="B14" s="5">
        <v>16468876</v>
      </c>
      <c r="C14" s="6">
        <v>18564062</v>
      </c>
      <c r="D14" s="5">
        <v>3233594</v>
      </c>
    </row>
    <row r="15" spans="1:4" ht="15">
      <c r="A15" s="4">
        <v>1995</v>
      </c>
      <c r="B15" s="5">
        <v>16598254</v>
      </c>
      <c r="C15" s="6">
        <v>18958751</v>
      </c>
      <c r="D15" s="5">
        <v>3316046</v>
      </c>
    </row>
    <row r="16" spans="1:4" ht="15">
      <c r="A16" s="4">
        <v>1996</v>
      </c>
      <c r="B16" s="5">
        <v>16775079</v>
      </c>
      <c r="C16" s="6">
        <v>19340342</v>
      </c>
      <c r="D16" s="5">
        <v>3584906</v>
      </c>
    </row>
    <row r="17" spans="1:4" ht="15">
      <c r="A17" s="4">
        <v>1997</v>
      </c>
      <c r="B17" s="5">
        <v>15391103</v>
      </c>
      <c r="C17" s="6">
        <v>19740317</v>
      </c>
      <c r="D17" s="5">
        <v>3429392</v>
      </c>
    </row>
    <row r="18" spans="1:4" ht="15">
      <c r="A18" s="4">
        <v>1998</v>
      </c>
      <c r="B18" s="5">
        <v>16703281</v>
      </c>
      <c r="C18" s="6">
        <v>20157531</v>
      </c>
      <c r="D18" s="5">
        <v>3649710</v>
      </c>
    </row>
    <row r="19" spans="1:4" ht="15">
      <c r="A19" s="4">
        <v>1999</v>
      </c>
      <c r="B19" s="5">
        <v>16074660</v>
      </c>
      <c r="C19" s="6">
        <v>20558220</v>
      </c>
      <c r="D19" s="5">
        <v>4042837</v>
      </c>
    </row>
    <row r="20" spans="1:4" ht="15">
      <c r="A20" s="4">
        <v>2000</v>
      </c>
      <c r="B20" s="5">
        <v>16379131</v>
      </c>
      <c r="C20" s="7">
        <v>20946049</v>
      </c>
      <c r="D20" s="5">
        <v>4081013</v>
      </c>
    </row>
    <row r="21" spans="1:4" ht="15">
      <c r="A21" s="4">
        <v>2001</v>
      </c>
      <c r="B21" s="5">
        <v>16107390</v>
      </c>
      <c r="C21" s="7">
        <v>21333928</v>
      </c>
      <c r="D21" s="5">
        <v>3961709</v>
      </c>
    </row>
    <row r="22" spans="1:4" ht="15">
      <c r="A22" s="4">
        <v>2002</v>
      </c>
      <c r="B22" s="5">
        <v>16120018</v>
      </c>
      <c r="C22" s="7">
        <v>21713397</v>
      </c>
      <c r="D22" s="5">
        <v>4000294</v>
      </c>
    </row>
    <row r="23" spans="1:4" ht="15">
      <c r="A23" s="4">
        <v>2003</v>
      </c>
      <c r="B23" s="5">
        <v>15502341</v>
      </c>
      <c r="C23" s="7">
        <v>22062119</v>
      </c>
      <c r="D23" s="5">
        <v>3961007</v>
      </c>
    </row>
    <row r="24" spans="1:4" ht="15">
      <c r="A24" s="4">
        <v>2004</v>
      </c>
      <c r="B24" s="5">
        <v>15507262</v>
      </c>
      <c r="C24" s="7">
        <v>22424884</v>
      </c>
      <c r="D24" s="5">
        <v>3885542</v>
      </c>
    </row>
    <row r="26" ht="15">
      <c r="A26" s="1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11.8515625" style="0" customWidth="1"/>
    <col min="2" max="2" width="12.8515625" style="0" customWidth="1"/>
    <col min="3" max="3" width="16.421875" style="0" customWidth="1"/>
    <col min="4" max="4" width="11.421875" style="0" customWidth="1"/>
    <col min="5" max="5" width="11.57421875" style="0" customWidth="1"/>
  </cols>
  <sheetData>
    <row r="1" spans="2:5" ht="15">
      <c r="B1" s="4" t="s">
        <v>4</v>
      </c>
      <c r="C1" s="4" t="s">
        <v>5</v>
      </c>
      <c r="D1" s="4" t="s">
        <v>6</v>
      </c>
      <c r="E1" s="4" t="s">
        <v>7</v>
      </c>
    </row>
    <row r="2" spans="2:5" ht="107.25">
      <c r="B2" s="8" t="s">
        <v>8</v>
      </c>
      <c r="C2" s="4" t="s">
        <v>9</v>
      </c>
      <c r="D2" s="8" t="s">
        <v>10</v>
      </c>
      <c r="E2" s="8" t="s">
        <v>11</v>
      </c>
    </row>
    <row r="3" spans="1:5" ht="15">
      <c r="A3" t="s">
        <v>12</v>
      </c>
      <c r="B3" s="4">
        <v>477</v>
      </c>
      <c r="C3" s="5">
        <v>305862000</v>
      </c>
      <c r="D3" s="4">
        <f>14.33*1000</f>
        <v>14330</v>
      </c>
      <c r="E3" s="4">
        <v>960</v>
      </c>
    </row>
    <row r="4" spans="1:5" ht="15">
      <c r="A4" t="s">
        <v>13</v>
      </c>
      <c r="B4" s="4">
        <v>44.72</v>
      </c>
      <c r="C4" s="5">
        <v>33563000</v>
      </c>
      <c r="D4" s="4">
        <f>1.564*1000</f>
        <v>1564</v>
      </c>
      <c r="E4" s="4">
        <v>817.5</v>
      </c>
    </row>
    <row r="5" spans="1:5" ht="15">
      <c r="A5" t="s">
        <v>14</v>
      </c>
      <c r="B5" s="4">
        <v>78.22</v>
      </c>
      <c r="C5" s="5">
        <v>106682500</v>
      </c>
      <c r="D5" s="4">
        <f>1.143*1000</f>
        <v>1143</v>
      </c>
      <c r="E5" s="4">
        <v>749</v>
      </c>
    </row>
    <row r="6" spans="1:5" ht="15">
      <c r="A6" t="s">
        <v>15</v>
      </c>
      <c r="B6" s="4">
        <v>24.06</v>
      </c>
      <c r="C6" s="5">
        <v>21597121</v>
      </c>
      <c r="D6" s="4">
        <f>1.069*1000</f>
        <v>1069</v>
      </c>
      <c r="E6" s="4">
        <v>1200</v>
      </c>
    </row>
    <row r="7" spans="1:5" ht="15">
      <c r="A7" t="s">
        <v>16</v>
      </c>
      <c r="B7" s="4">
        <v>549.76</v>
      </c>
      <c r="C7" s="5">
        <v>1335962132</v>
      </c>
      <c r="D7" s="4">
        <f>4.222*1000</f>
        <v>4222</v>
      </c>
      <c r="E7" s="4">
        <v>970</v>
      </c>
    </row>
    <row r="8" spans="1:5" ht="15">
      <c r="A8" t="s">
        <v>17</v>
      </c>
      <c r="B8" s="4">
        <v>59.3</v>
      </c>
      <c r="C8" s="5">
        <v>190769000</v>
      </c>
      <c r="D8" s="4">
        <f>1.665*1000</f>
        <v>1665</v>
      </c>
      <c r="E8" s="4">
        <v>1350</v>
      </c>
    </row>
    <row r="9" spans="1:5" ht="15">
      <c r="A9" t="s">
        <v>18</v>
      </c>
      <c r="B9" s="4">
        <v>645.84</v>
      </c>
      <c r="C9" s="5">
        <v>1144810000</v>
      </c>
      <c r="D9" s="4">
        <f>1.237*1000</f>
        <v>1237</v>
      </c>
      <c r="E9" s="4">
        <v>2200</v>
      </c>
    </row>
    <row r="10" spans="1:5" ht="15">
      <c r="A10" t="s">
        <v>19</v>
      </c>
      <c r="B10" s="4">
        <v>37.32</v>
      </c>
      <c r="C10" s="5">
        <v>38560000</v>
      </c>
      <c r="D10" s="4">
        <v>62.19</v>
      </c>
      <c r="E10" s="4">
        <v>250</v>
      </c>
    </row>
    <row r="11" spans="1:5" ht="15">
      <c r="A11" t="s">
        <v>20</v>
      </c>
      <c r="B11" s="4">
        <v>0.99</v>
      </c>
      <c r="C11" s="5">
        <v>18549000</v>
      </c>
      <c r="D11" s="4">
        <v>25</v>
      </c>
      <c r="E11" s="4">
        <v>4060</v>
      </c>
    </row>
    <row r="12" spans="1:5" ht="15">
      <c r="A12" t="s">
        <v>21</v>
      </c>
      <c r="B12" s="4">
        <v>37.53</v>
      </c>
      <c r="C12" s="5">
        <v>46191022</v>
      </c>
      <c r="D12" s="4">
        <v>198</v>
      </c>
      <c r="E12" s="4">
        <v>615</v>
      </c>
    </row>
    <row r="13" spans="1:5" ht="15">
      <c r="A13" t="s">
        <v>22</v>
      </c>
      <c r="B13" s="4">
        <v>11.75</v>
      </c>
      <c r="C13" s="5">
        <v>61612300</v>
      </c>
      <c r="D13" s="4">
        <f>2.787*1000</f>
        <v>2787</v>
      </c>
      <c r="E13" s="4">
        <v>584</v>
      </c>
    </row>
    <row r="14" spans="1:5" ht="15">
      <c r="A14" t="s">
        <v>23</v>
      </c>
      <c r="B14" s="4">
        <v>33.16</v>
      </c>
      <c r="C14" s="5">
        <v>65073482</v>
      </c>
      <c r="D14" s="4">
        <f>2.978*1000</f>
        <v>2978</v>
      </c>
      <c r="E14" s="4">
        <v>642</v>
      </c>
    </row>
    <row r="15" spans="1:5" ht="15">
      <c r="A15" t="s">
        <v>24</v>
      </c>
      <c r="B15" s="4">
        <v>88.43</v>
      </c>
      <c r="C15" s="5">
        <v>127704000</v>
      </c>
      <c r="D15" s="4">
        <f>4.844*1000</f>
        <v>4844</v>
      </c>
      <c r="E15" s="4">
        <v>1565</v>
      </c>
    </row>
    <row r="16" spans="1:5" ht="15">
      <c r="A16" t="s">
        <v>25</v>
      </c>
      <c r="B16" s="4">
        <v>71.39</v>
      </c>
      <c r="C16" s="5">
        <v>87375000</v>
      </c>
      <c r="D16" s="4">
        <v>90.88</v>
      </c>
      <c r="E16" s="4">
        <v>1976</v>
      </c>
    </row>
    <row r="17" spans="1:5" ht="15">
      <c r="A17" t="s">
        <v>26</v>
      </c>
      <c r="B17" s="4">
        <v>17.32</v>
      </c>
      <c r="C17" s="5">
        <v>24735000</v>
      </c>
      <c r="D17" s="4">
        <v>528.3</v>
      </c>
      <c r="E17" s="4">
        <v>81</v>
      </c>
    </row>
    <row r="18" spans="1:5" ht="15">
      <c r="A18" t="s">
        <v>27</v>
      </c>
      <c r="B18" s="4">
        <v>0.86</v>
      </c>
      <c r="C18" s="5">
        <v>7106000</v>
      </c>
      <c r="D18" s="4">
        <v>13.78</v>
      </c>
      <c r="E18" s="4">
        <v>907</v>
      </c>
    </row>
    <row r="20" ht="15">
      <c r="A20" s="1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maidment</dc:creator>
  <cp:keywords/>
  <dc:description/>
  <cp:lastModifiedBy>maidment</cp:lastModifiedBy>
  <dcterms:created xsi:type="dcterms:W3CDTF">2009-02-26T14:58:47Z</dcterms:created>
  <dcterms:modified xsi:type="dcterms:W3CDTF">2009-02-26T15:32:07Z</dcterms:modified>
  <cp:category/>
  <cp:version/>
  <cp:contentType/>
  <cp:contentStatus/>
</cp:coreProperties>
</file>