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5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<sst xmlns="http://schemas.openxmlformats.org/spreadsheetml/2006/main" count="70" uniqueCount="22">
  <si>
    <t>Date</t>
  </si>
  <si>
    <t>HH:MM</t>
  </si>
  <si>
    <t>Dry Bulb Temperature {C}</t>
  </si>
  <si>
    <t>Wind Direction {deg}</t>
  </si>
  <si>
    <t>Wind Speed {m/s}</t>
  </si>
  <si>
    <t>Convection</t>
  </si>
  <si>
    <t>Soler rafiation [W/m2]</t>
  </si>
  <si>
    <t>h south</t>
  </si>
  <si>
    <t>Tsky_swinbank_cole</t>
  </si>
  <si>
    <t>Tsky_berdahl_martin</t>
  </si>
  <si>
    <t>Tsky [K]</t>
  </si>
  <si>
    <t>Tair</t>
  </si>
  <si>
    <t>[K]</t>
  </si>
  <si>
    <t xml:space="preserve">Direct S </t>
  </si>
  <si>
    <t>Direct E</t>
  </si>
  <si>
    <t>h east</t>
  </si>
  <si>
    <t>Diff tot S</t>
  </si>
  <si>
    <t>Diff tot E</t>
  </si>
  <si>
    <t>n/a</t>
  </si>
  <si>
    <t>Qinternal_conection [W]</t>
  </si>
  <si>
    <t>Qinternal_radition [W]</t>
  </si>
  <si>
    <t xml:space="preserve">Internal heat sources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</si>
</sst>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  <numFmt numFmtId="175" formatCode="mmm\-yyyy"/>
    <numFmt numFmtId="176" formatCode="0.0000000000000"/>
    <numFmt numFmtId="177" formatCode="0.00000000000000"/>
    <numFmt numFmtId="178" formatCode="0.000000000000000"/>
    <numFmt numFmtId="179" formatCode="0.0000000000000000"/>
    <numFmt numFmtId="180" formatCode="0.00000000000000000"/>
    <numFmt numFmtId="181" formatCode="0.000000000000000000"/>
    <numFmt numFmtId="182" formatCode="0.0000000000000000000"/>
    <numFmt numFmtId="183" formatCode="0.00000000000000000000"/>
    <numFmt numFmtId="184" formatCode="0.000000000000000000000"/>
  </numFmts>
  <fonts count="4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59">
      <alignment/>
      <protection/>
    </xf>
    <xf numFmtId="14" fontId="0" fillId="0" borderId="0" xfId="59" applyNumberFormat="1">
      <alignment/>
      <protection/>
    </xf>
    <xf numFmtId="20" fontId="0" fillId="0" borderId="0" xfId="59" applyNumberFormat="1">
      <alignment/>
      <protection/>
    </xf>
    <xf numFmtId="46" fontId="0" fillId="0" borderId="0" xfId="59" applyNumberFormat="1">
      <alignment/>
      <protection/>
    </xf>
    <xf numFmtId="0" fontId="0" fillId="19" borderId="0" xfId="0" applyFont="1" applyFill="1" applyAlignment="1">
      <alignment/>
    </xf>
    <xf numFmtId="0" fontId="0" fillId="19" borderId="0" xfId="59" applyFill="1">
      <alignment/>
      <protection/>
    </xf>
    <xf numFmtId="164" fontId="0" fillId="19" borderId="0" xfId="59" applyNumberFormat="1" applyFill="1">
      <alignment/>
      <protection/>
    </xf>
    <xf numFmtId="0" fontId="0" fillId="14" borderId="0" xfId="0" applyFill="1" applyAlignment="1">
      <alignment/>
    </xf>
    <xf numFmtId="0" fontId="0" fillId="14" borderId="0" xfId="59" applyFont="1" applyFill="1">
      <alignment/>
      <protection/>
    </xf>
    <xf numFmtId="0" fontId="0" fillId="17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22" fillId="0" borderId="0" xfId="57" applyNumberFormat="1" applyFill="1">
      <alignment/>
      <protection/>
    </xf>
    <xf numFmtId="0" fontId="0" fillId="0" borderId="0" xfId="59" applyFill="1">
      <alignment/>
      <protection/>
    </xf>
    <xf numFmtId="1" fontId="20" fillId="0" borderId="0" xfId="57" applyNumberFormat="1" applyFont="1">
      <alignment/>
      <protection/>
    </xf>
    <xf numFmtId="164" fontId="0" fillId="19" borderId="0" xfId="59" applyNumberFormat="1" applyFont="1" applyFill="1">
      <alignment/>
      <protection/>
    </xf>
    <xf numFmtId="0" fontId="40" fillId="0" borderId="0" xfId="0" applyFont="1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1" fontId="22" fillId="0" borderId="0" xfId="57" applyNumberFormat="1">
      <alignment/>
      <protection/>
    </xf>
    <xf numFmtId="164" fontId="20" fillId="0" borderId="0" xfId="57" applyNumberFormat="1" applyFont="1" applyFill="1">
      <alignment/>
      <protection/>
    </xf>
    <xf numFmtId="14" fontId="0" fillId="0" borderId="0" xfId="59" applyNumberFormat="1" applyFont="1">
      <alignment/>
      <protection/>
    </xf>
    <xf numFmtId="46" fontId="0" fillId="0" borderId="0" xfId="59" applyNumberFormat="1" applyFont="1">
      <alignment/>
      <protection/>
    </xf>
    <xf numFmtId="20" fontId="0" fillId="0" borderId="0" xfId="59" applyNumberFormat="1" applyFont="1">
      <alignment/>
      <protection/>
    </xf>
    <xf numFmtId="164" fontId="0" fillId="0" borderId="0" xfId="0" applyNumberFormat="1" applyAlignment="1">
      <alignment/>
    </xf>
    <xf numFmtId="164" fontId="22" fillId="17" borderId="0" xfId="57" applyNumberFormat="1" applyFill="1">
      <alignment/>
      <protection/>
    </xf>
    <xf numFmtId="164" fontId="20" fillId="17" borderId="0" xfId="57" applyNumberFormat="1" applyFont="1" applyFill="1">
      <alignment/>
      <protection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5" borderId="0" xfId="0" applyFill="1" applyAlignment="1">
      <alignment/>
    </xf>
    <xf numFmtId="0" fontId="0" fillId="34" borderId="0" xfId="59" applyFill="1" applyBorder="1">
      <alignment/>
      <protection/>
    </xf>
    <xf numFmtId="164" fontId="22" fillId="34" borderId="0" xfId="56" applyNumberFormat="1" applyFill="1" applyBorder="1">
      <alignment/>
      <protection/>
    </xf>
    <xf numFmtId="0" fontId="0" fillId="35" borderId="0" xfId="0" applyFont="1" applyFill="1" applyAlignment="1">
      <alignment/>
    </xf>
    <xf numFmtId="164" fontId="0" fillId="35" borderId="0" xfId="0" applyNumberFormat="1" applyFont="1" applyFill="1" applyAlignment="1">
      <alignment/>
    </xf>
    <xf numFmtId="164" fontId="0" fillId="14" borderId="0" xfId="0" applyNumberForma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_Sheet1" xfId="59"/>
    <cellStyle name="Note" xfId="60"/>
    <cellStyle name="Note 2" xfId="61"/>
    <cellStyle name="Note 2 2" xfId="62"/>
    <cellStyle name="Note 3" xfId="63"/>
    <cellStyle name="Output" xfId="64"/>
    <cellStyle name="Percent" xfId="65"/>
    <cellStyle name="Title" xfId="66"/>
    <cellStyle name="Title 2" xfId="67"/>
    <cellStyle name="Title 2 2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AECF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8"/>
  <sheetViews>
    <sheetView tabSelected="1" zoomScalePageLayoutView="0" workbookViewId="0" topLeftCell="A16">
      <selection activeCell="J106" sqref="J106"/>
    </sheetView>
  </sheetViews>
  <sheetFormatPr defaultColWidth="9.140625" defaultRowHeight="12.75"/>
  <cols>
    <col min="2" max="2" width="7.28125" style="0" customWidth="1"/>
    <col min="3" max="4" width="7.00390625" style="0" customWidth="1"/>
    <col min="6" max="7" width="6.57421875" style="0" customWidth="1"/>
    <col min="8" max="8" width="5.8515625" style="0" customWidth="1"/>
    <col min="9" max="9" width="17.00390625" style="12" customWidth="1"/>
    <col min="10" max="10" width="18.28125" style="12" customWidth="1"/>
    <col min="11" max="11" width="9.57421875" style="0" customWidth="1"/>
    <col min="12" max="12" width="8.421875" style="0" customWidth="1"/>
    <col min="13" max="14" width="7.57421875" style="0" customWidth="1"/>
    <col min="15" max="15" width="23.421875" style="0" customWidth="1"/>
    <col min="16" max="16" width="22.140625" style="0" customWidth="1"/>
  </cols>
  <sheetData>
    <row r="1" spans="3:16" ht="12.75">
      <c r="C1" s="12"/>
      <c r="D1" s="5" t="s">
        <v>11</v>
      </c>
      <c r="E1" s="19" t="s">
        <v>5</v>
      </c>
      <c r="F1" s="19"/>
      <c r="G1" s="8"/>
      <c r="H1" s="8"/>
      <c r="I1" s="31" t="s">
        <v>9</v>
      </c>
      <c r="J1" s="12" t="s">
        <v>8</v>
      </c>
      <c r="K1" s="10" t="s">
        <v>6</v>
      </c>
      <c r="L1" s="10"/>
      <c r="M1" s="10"/>
      <c r="N1" s="10"/>
      <c r="O1" s="35" t="s">
        <v>21</v>
      </c>
      <c r="P1" s="32"/>
    </row>
    <row r="2" spans="1:16" ht="12.75">
      <c r="A2" s="1" t="s">
        <v>0</v>
      </c>
      <c r="B2" s="1" t="s">
        <v>1</v>
      </c>
      <c r="C2" s="14" t="s">
        <v>2</v>
      </c>
      <c r="D2" s="6" t="s">
        <v>12</v>
      </c>
      <c r="E2" s="18" t="s">
        <v>3</v>
      </c>
      <c r="F2" s="18" t="s">
        <v>4</v>
      </c>
      <c r="G2" s="9" t="s">
        <v>7</v>
      </c>
      <c r="H2" s="9" t="s">
        <v>15</v>
      </c>
      <c r="I2" s="33" t="s">
        <v>10</v>
      </c>
      <c r="J2" s="14" t="s">
        <v>10</v>
      </c>
      <c r="K2" s="10" t="s">
        <v>13</v>
      </c>
      <c r="L2" s="10" t="s">
        <v>16</v>
      </c>
      <c r="M2" s="10" t="s">
        <v>14</v>
      </c>
      <c r="N2" s="10" t="s">
        <v>17</v>
      </c>
      <c r="O2" s="35" t="s">
        <v>19</v>
      </c>
      <c r="P2" s="35" t="s">
        <v>20</v>
      </c>
    </row>
    <row r="3" spans="1:17" ht="15">
      <c r="A3" s="2">
        <v>28716</v>
      </c>
      <c r="B3" s="3">
        <v>0.041666666666666664</v>
      </c>
      <c r="C3" s="12">
        <v>26.7</v>
      </c>
      <c r="D3" s="7">
        <f>C3+273.15</f>
        <v>299.84999999999997</v>
      </c>
      <c r="E3" s="19">
        <v>170</v>
      </c>
      <c r="F3" s="19">
        <v>4.6</v>
      </c>
      <c r="G3" s="8">
        <v>9.9</v>
      </c>
      <c r="H3" s="8">
        <v>9.9</v>
      </c>
      <c r="I3" s="30">
        <v>291.8</v>
      </c>
      <c r="J3" s="28">
        <v>293.3</v>
      </c>
      <c r="K3" s="26">
        <v>0</v>
      </c>
      <c r="L3" s="26">
        <v>0</v>
      </c>
      <c r="M3" s="26">
        <v>0</v>
      </c>
      <c r="N3" s="26">
        <v>0</v>
      </c>
      <c r="O3" s="36">
        <v>0</v>
      </c>
      <c r="P3" s="36">
        <v>0</v>
      </c>
      <c r="Q3" s="25"/>
    </row>
    <row r="4" spans="1:17" ht="15">
      <c r="A4" s="2">
        <v>28716</v>
      </c>
      <c r="B4" s="3">
        <v>0.08333333333333333</v>
      </c>
      <c r="C4" s="12">
        <v>26.1</v>
      </c>
      <c r="D4" s="7">
        <f aca="true" t="shared" si="0" ref="D4:D26">C4+273.15</f>
        <v>299.25</v>
      </c>
      <c r="E4" s="19">
        <v>180</v>
      </c>
      <c r="F4" s="19">
        <v>4.6</v>
      </c>
      <c r="G4" s="8">
        <v>9.9</v>
      </c>
      <c r="H4" s="8">
        <v>9.9</v>
      </c>
      <c r="I4" s="30">
        <v>291.4</v>
      </c>
      <c r="J4" s="28">
        <v>294.1</v>
      </c>
      <c r="K4" s="26">
        <v>0</v>
      </c>
      <c r="L4" s="26">
        <v>0</v>
      </c>
      <c r="M4" s="26">
        <v>0</v>
      </c>
      <c r="N4" s="26">
        <v>0</v>
      </c>
      <c r="O4" s="36">
        <v>0</v>
      </c>
      <c r="P4" s="36">
        <v>0</v>
      </c>
      <c r="Q4" s="25"/>
    </row>
    <row r="5" spans="1:17" ht="15">
      <c r="A5" s="2">
        <v>28716</v>
      </c>
      <c r="B5" s="3">
        <v>0.125</v>
      </c>
      <c r="C5" s="12">
        <v>26.1</v>
      </c>
      <c r="D5" s="7">
        <f t="shared" si="0"/>
        <v>299.25</v>
      </c>
      <c r="E5" s="19">
        <v>190</v>
      </c>
      <c r="F5" s="19">
        <v>6.2</v>
      </c>
      <c r="G5" s="8">
        <v>12.2</v>
      </c>
      <c r="H5" s="8">
        <v>6.9</v>
      </c>
      <c r="I5" s="30">
        <v>291.2</v>
      </c>
      <c r="J5" s="28">
        <v>292.5</v>
      </c>
      <c r="K5" s="26">
        <v>0</v>
      </c>
      <c r="L5" s="26">
        <v>0</v>
      </c>
      <c r="M5" s="26">
        <v>0</v>
      </c>
      <c r="N5" s="26">
        <v>0</v>
      </c>
      <c r="O5" s="36">
        <v>0</v>
      </c>
      <c r="P5" s="36">
        <v>0</v>
      </c>
      <c r="Q5" s="25"/>
    </row>
    <row r="6" spans="1:17" ht="15">
      <c r="A6" s="2">
        <v>28716</v>
      </c>
      <c r="B6" s="3">
        <v>0.16666666666666666</v>
      </c>
      <c r="C6" s="12">
        <v>26.1</v>
      </c>
      <c r="D6" s="7">
        <f t="shared" si="0"/>
        <v>299.25</v>
      </c>
      <c r="E6" s="19">
        <v>190</v>
      </c>
      <c r="F6" s="19">
        <v>5.2</v>
      </c>
      <c r="G6" s="8">
        <v>10.8</v>
      </c>
      <c r="H6" s="8">
        <v>6.6</v>
      </c>
      <c r="I6" s="30">
        <v>291.2</v>
      </c>
      <c r="J6" s="28">
        <v>292.5</v>
      </c>
      <c r="K6" s="26">
        <v>0</v>
      </c>
      <c r="L6" s="26">
        <v>0</v>
      </c>
      <c r="M6" s="26">
        <v>0</v>
      </c>
      <c r="N6" s="26">
        <v>0</v>
      </c>
      <c r="O6" s="36">
        <v>0</v>
      </c>
      <c r="P6" s="36">
        <v>0</v>
      </c>
      <c r="Q6" s="25"/>
    </row>
    <row r="7" spans="1:17" ht="15">
      <c r="A7" s="2">
        <v>28716</v>
      </c>
      <c r="B7" s="3">
        <v>0.20833333333333334</v>
      </c>
      <c r="C7" s="12">
        <v>26.1</v>
      </c>
      <c r="D7" s="7">
        <f t="shared" si="0"/>
        <v>299.25</v>
      </c>
      <c r="E7" s="19">
        <v>190</v>
      </c>
      <c r="F7" s="19">
        <v>3.6</v>
      </c>
      <c r="G7" s="8">
        <v>8.5</v>
      </c>
      <c r="H7" s="8">
        <v>6.2</v>
      </c>
      <c r="I7" s="30">
        <v>291</v>
      </c>
      <c r="J7" s="28">
        <v>294.1</v>
      </c>
      <c r="K7" s="26">
        <v>0</v>
      </c>
      <c r="L7" s="26">
        <v>0</v>
      </c>
      <c r="M7" s="26">
        <v>0</v>
      </c>
      <c r="N7" s="26">
        <v>0</v>
      </c>
      <c r="O7" s="36">
        <v>0</v>
      </c>
      <c r="P7" s="36">
        <v>0</v>
      </c>
      <c r="Q7" s="25"/>
    </row>
    <row r="8" spans="1:17" ht="15">
      <c r="A8" s="2">
        <v>28716</v>
      </c>
      <c r="B8" s="3">
        <v>0.25</v>
      </c>
      <c r="C8" s="12">
        <v>25.6</v>
      </c>
      <c r="D8" s="7">
        <f t="shared" si="0"/>
        <v>298.75</v>
      </c>
      <c r="E8" s="19">
        <v>190</v>
      </c>
      <c r="F8" s="19">
        <v>4.1</v>
      </c>
      <c r="G8" s="8">
        <v>9.2</v>
      </c>
      <c r="H8" s="8">
        <v>6.3</v>
      </c>
      <c r="I8" s="30">
        <v>290</v>
      </c>
      <c r="J8" s="28">
        <v>289.2</v>
      </c>
      <c r="K8" s="26">
        <v>0</v>
      </c>
      <c r="L8" s="26">
        <v>0</v>
      </c>
      <c r="M8" s="26">
        <v>0</v>
      </c>
      <c r="N8" s="26">
        <v>0</v>
      </c>
      <c r="O8" s="36">
        <v>0</v>
      </c>
      <c r="P8" s="36">
        <v>0</v>
      </c>
      <c r="Q8" s="25"/>
    </row>
    <row r="9" spans="1:17" ht="15">
      <c r="A9" s="2">
        <v>28716</v>
      </c>
      <c r="B9" s="3">
        <v>0.2916666666666667</v>
      </c>
      <c r="C9" s="12">
        <v>25.6</v>
      </c>
      <c r="D9" s="7">
        <f t="shared" si="0"/>
        <v>298.75</v>
      </c>
      <c r="E9" s="19">
        <v>190</v>
      </c>
      <c r="F9" s="19">
        <v>3.6</v>
      </c>
      <c r="G9" s="8">
        <v>8.5</v>
      </c>
      <c r="H9" s="8">
        <v>6.2</v>
      </c>
      <c r="I9" s="30">
        <v>290.5</v>
      </c>
      <c r="J9" s="28">
        <v>293.4</v>
      </c>
      <c r="K9" s="26">
        <v>0</v>
      </c>
      <c r="L9" s="26">
        <v>18.6086424969</v>
      </c>
      <c r="M9" s="26">
        <v>55.005323993999994</v>
      </c>
      <c r="N9" s="26">
        <v>47.791407582</v>
      </c>
      <c r="O9" s="36">
        <v>0</v>
      </c>
      <c r="P9" s="36">
        <v>0</v>
      </c>
      <c r="Q9" s="25"/>
    </row>
    <row r="10" spans="1:17" ht="15">
      <c r="A10" s="2">
        <v>28716</v>
      </c>
      <c r="B10" s="3">
        <v>0.3333333333333333</v>
      </c>
      <c r="C10" s="12">
        <v>27.2</v>
      </c>
      <c r="D10" s="7">
        <f t="shared" si="0"/>
        <v>300.34999999999997</v>
      </c>
      <c r="E10" s="19">
        <v>190</v>
      </c>
      <c r="F10" s="19">
        <v>4.6</v>
      </c>
      <c r="G10" s="8">
        <v>9.9</v>
      </c>
      <c r="H10" s="8">
        <v>6.5</v>
      </c>
      <c r="I10" s="30">
        <v>292.3</v>
      </c>
      <c r="J10" s="28">
        <v>293.9</v>
      </c>
      <c r="K10" s="26">
        <v>0</v>
      </c>
      <c r="L10" s="26">
        <v>76.55243553</v>
      </c>
      <c r="M10" s="26">
        <v>219.819717675</v>
      </c>
      <c r="N10" s="26">
        <v>174.74945942699998</v>
      </c>
      <c r="O10" s="36">
        <v>0</v>
      </c>
      <c r="P10" s="36">
        <v>0</v>
      </c>
      <c r="Q10" s="25"/>
    </row>
    <row r="11" spans="1:17" ht="15">
      <c r="A11" s="2">
        <v>28716</v>
      </c>
      <c r="B11" s="3">
        <v>0.375</v>
      </c>
      <c r="C11" s="12">
        <v>28.3</v>
      </c>
      <c r="D11" s="7">
        <f t="shared" si="0"/>
        <v>301.45</v>
      </c>
      <c r="E11" s="19">
        <v>190</v>
      </c>
      <c r="F11" s="19">
        <v>6.2</v>
      </c>
      <c r="G11" s="8">
        <v>12.2</v>
      </c>
      <c r="H11" s="8">
        <v>6.9</v>
      </c>
      <c r="I11" s="30">
        <v>292.4</v>
      </c>
      <c r="J11" s="28">
        <v>292</v>
      </c>
      <c r="K11" s="26">
        <v>7.6125934962</v>
      </c>
      <c r="L11" s="26">
        <v>121.65739426799998</v>
      </c>
      <c r="M11" s="26">
        <v>313.906310802</v>
      </c>
      <c r="N11" s="26">
        <v>220.54621975199998</v>
      </c>
      <c r="O11" s="36">
        <v>250</v>
      </c>
      <c r="P11" s="36">
        <v>250</v>
      </c>
      <c r="Q11" s="25"/>
    </row>
    <row r="12" spans="1:17" ht="15">
      <c r="A12" s="2">
        <v>28716</v>
      </c>
      <c r="B12" s="3">
        <v>0.4166666666666667</v>
      </c>
      <c r="C12" s="12">
        <v>30</v>
      </c>
      <c r="D12" s="7">
        <f t="shared" si="0"/>
        <v>303.15</v>
      </c>
      <c r="E12" s="19">
        <v>210</v>
      </c>
      <c r="F12" s="19">
        <v>5.7</v>
      </c>
      <c r="G12" s="8">
        <v>11.5</v>
      </c>
      <c r="H12" s="8">
        <v>6.8</v>
      </c>
      <c r="I12" s="30">
        <v>293.8</v>
      </c>
      <c r="J12" s="28">
        <v>293.6</v>
      </c>
      <c r="K12" s="26">
        <v>75.315520791</v>
      </c>
      <c r="L12" s="26">
        <v>157.298898465</v>
      </c>
      <c r="M12" s="26">
        <v>427.02107535</v>
      </c>
      <c r="N12" s="26">
        <v>232.92767004299998</v>
      </c>
      <c r="O12" s="36">
        <v>250</v>
      </c>
      <c r="P12" s="36">
        <v>250</v>
      </c>
      <c r="Q12" s="25"/>
    </row>
    <row r="13" spans="1:17" ht="15">
      <c r="A13" s="2">
        <v>28716</v>
      </c>
      <c r="B13" s="3">
        <v>0.4583333333333333</v>
      </c>
      <c r="C13" s="12">
        <v>31.7</v>
      </c>
      <c r="D13" s="7">
        <f t="shared" si="0"/>
        <v>304.84999999999997</v>
      </c>
      <c r="E13" s="19">
        <v>200</v>
      </c>
      <c r="F13" s="19">
        <v>5.2</v>
      </c>
      <c r="G13" s="8">
        <v>10.8</v>
      </c>
      <c r="H13" s="8">
        <v>6.6</v>
      </c>
      <c r="I13" s="30">
        <v>294.7</v>
      </c>
      <c r="J13" s="28">
        <v>296.1</v>
      </c>
      <c r="K13" s="26">
        <v>143.36665173</v>
      </c>
      <c r="L13" s="26">
        <v>194.456498616</v>
      </c>
      <c r="M13" s="26">
        <v>354.86929287</v>
      </c>
      <c r="N13" s="26">
        <v>238.78984463999998</v>
      </c>
      <c r="O13" s="36">
        <v>250</v>
      </c>
      <c r="P13" s="36">
        <v>250</v>
      </c>
      <c r="Q13" s="25"/>
    </row>
    <row r="14" spans="1:17" ht="15">
      <c r="A14" s="2">
        <v>28716</v>
      </c>
      <c r="B14" s="3">
        <v>0.5</v>
      </c>
      <c r="C14" s="12">
        <v>32.8</v>
      </c>
      <c r="D14" s="7">
        <f t="shared" si="0"/>
        <v>305.95</v>
      </c>
      <c r="E14" s="19">
        <v>190</v>
      </c>
      <c r="F14" s="19">
        <v>6.2</v>
      </c>
      <c r="G14" s="8">
        <v>12.2</v>
      </c>
      <c r="H14" s="8">
        <v>6.9</v>
      </c>
      <c r="I14" s="30">
        <v>295.3</v>
      </c>
      <c r="J14" s="28">
        <v>297.8</v>
      </c>
      <c r="K14" s="26">
        <v>216.770175522</v>
      </c>
      <c r="L14" s="26">
        <v>164.4803226</v>
      </c>
      <c r="M14" s="26">
        <v>231.796434069</v>
      </c>
      <c r="N14" s="26">
        <v>165.76234797599997</v>
      </c>
      <c r="O14" s="36">
        <v>250</v>
      </c>
      <c r="P14" s="36">
        <v>250</v>
      </c>
      <c r="Q14" s="25"/>
    </row>
    <row r="15" spans="1:17" ht="15">
      <c r="A15" s="2">
        <v>28716</v>
      </c>
      <c r="B15" s="3">
        <v>0.5416666666666666</v>
      </c>
      <c r="C15" s="12">
        <v>33.9</v>
      </c>
      <c r="D15" s="7">
        <f t="shared" si="0"/>
        <v>307.04999999999995</v>
      </c>
      <c r="E15" s="19">
        <v>210</v>
      </c>
      <c r="F15" s="19">
        <v>5.7</v>
      </c>
      <c r="G15" s="8">
        <v>11.5</v>
      </c>
      <c r="H15" s="8">
        <v>6.8</v>
      </c>
      <c r="I15" s="30">
        <v>296</v>
      </c>
      <c r="J15" s="28">
        <v>299.4</v>
      </c>
      <c r="K15" s="26">
        <v>203.96664108899998</v>
      </c>
      <c r="L15" s="26">
        <v>200.501954892</v>
      </c>
      <c r="M15" s="26">
        <v>17.2316639619</v>
      </c>
      <c r="N15" s="26">
        <v>174.38258061</v>
      </c>
      <c r="O15" s="36">
        <v>250</v>
      </c>
      <c r="P15" s="36">
        <v>250</v>
      </c>
      <c r="Q15" s="25"/>
    </row>
    <row r="16" spans="1:17" ht="15">
      <c r="A16" s="2">
        <v>28716</v>
      </c>
      <c r="B16" s="3">
        <v>0.5833333333333334</v>
      </c>
      <c r="C16" s="12">
        <v>35</v>
      </c>
      <c r="D16" s="7">
        <f t="shared" si="0"/>
        <v>308.15</v>
      </c>
      <c r="E16" s="19">
        <v>180</v>
      </c>
      <c r="F16" s="19">
        <v>6.2</v>
      </c>
      <c r="G16" s="8">
        <v>12.2</v>
      </c>
      <c r="H16" s="8">
        <v>12.2</v>
      </c>
      <c r="I16" s="30">
        <v>297</v>
      </c>
      <c r="J16" s="28">
        <v>301.1</v>
      </c>
      <c r="K16" s="26">
        <v>203.77168742699996</v>
      </c>
      <c r="L16" s="26">
        <v>188.65426122899999</v>
      </c>
      <c r="M16" s="26">
        <v>0</v>
      </c>
      <c r="N16" s="26">
        <v>154.354719618</v>
      </c>
      <c r="O16" s="36">
        <v>250</v>
      </c>
      <c r="P16" s="36">
        <v>250</v>
      </c>
      <c r="Q16" s="25"/>
    </row>
    <row r="17" spans="1:17" ht="15">
      <c r="A17" s="2">
        <v>28716</v>
      </c>
      <c r="B17" s="3">
        <v>0.625</v>
      </c>
      <c r="C17" s="12">
        <v>35.6</v>
      </c>
      <c r="D17" s="7">
        <f t="shared" si="0"/>
        <v>308.75</v>
      </c>
      <c r="E17" s="19">
        <v>170</v>
      </c>
      <c r="F17" s="19">
        <v>6.2</v>
      </c>
      <c r="G17" s="8">
        <v>12.2</v>
      </c>
      <c r="H17" s="8">
        <v>12.2</v>
      </c>
      <c r="I17" s="30">
        <v>297.2</v>
      </c>
      <c r="J17" s="28">
        <v>302</v>
      </c>
      <c r="K17" s="26">
        <v>159.77525161499997</v>
      </c>
      <c r="L17" s="26">
        <v>183.314802195</v>
      </c>
      <c r="M17" s="26">
        <v>0</v>
      </c>
      <c r="N17" s="26">
        <v>149.424726366</v>
      </c>
      <c r="O17" s="36">
        <v>250</v>
      </c>
      <c r="P17" s="36">
        <v>250</v>
      </c>
      <c r="Q17" s="25"/>
    </row>
    <row r="18" spans="1:17" ht="15">
      <c r="A18" s="2">
        <v>28716</v>
      </c>
      <c r="B18" s="3">
        <v>0.6666666666666666</v>
      </c>
      <c r="C18" s="12">
        <v>35.6</v>
      </c>
      <c r="D18" s="7">
        <f t="shared" si="0"/>
        <v>308.75</v>
      </c>
      <c r="E18" s="19">
        <v>200</v>
      </c>
      <c r="F18" s="19">
        <v>4.6</v>
      </c>
      <c r="G18" s="8">
        <v>9.9</v>
      </c>
      <c r="H18" s="8">
        <v>6.5</v>
      </c>
      <c r="I18" s="30">
        <v>296.4</v>
      </c>
      <c r="J18" s="28">
        <v>302</v>
      </c>
      <c r="K18" s="26">
        <v>98.24718187799999</v>
      </c>
      <c r="L18" s="26">
        <v>151.27426248299997</v>
      </c>
      <c r="M18" s="26">
        <v>0</v>
      </c>
      <c r="N18" s="26">
        <v>128.232190746</v>
      </c>
      <c r="O18" s="36">
        <v>250</v>
      </c>
      <c r="P18" s="36">
        <v>250</v>
      </c>
      <c r="Q18" s="25"/>
    </row>
    <row r="19" spans="1:17" ht="15">
      <c r="A19" s="2">
        <v>28716</v>
      </c>
      <c r="B19" s="3">
        <v>0.7083333333333334</v>
      </c>
      <c r="C19" s="12">
        <v>35.6</v>
      </c>
      <c r="D19" s="7">
        <f t="shared" si="0"/>
        <v>308.75</v>
      </c>
      <c r="E19" s="19">
        <v>180</v>
      </c>
      <c r="F19" s="19">
        <v>5.7</v>
      </c>
      <c r="G19" s="8">
        <v>11.5</v>
      </c>
      <c r="H19" s="8">
        <v>11.5</v>
      </c>
      <c r="I19" s="30">
        <v>296.9</v>
      </c>
      <c r="J19" s="28">
        <v>302.7</v>
      </c>
      <c r="K19" s="26">
        <v>24.666180852599997</v>
      </c>
      <c r="L19" s="26">
        <v>120.26148819299999</v>
      </c>
      <c r="M19" s="26">
        <v>0</v>
      </c>
      <c r="N19" s="26">
        <v>104.64942228299998</v>
      </c>
      <c r="O19" s="36">
        <v>250</v>
      </c>
      <c r="P19" s="36">
        <v>250</v>
      </c>
      <c r="Q19" s="25"/>
    </row>
    <row r="20" spans="1:17" ht="15">
      <c r="A20" s="2">
        <v>28716</v>
      </c>
      <c r="B20" s="3">
        <v>0.75</v>
      </c>
      <c r="C20" s="12">
        <v>35</v>
      </c>
      <c r="D20" s="7">
        <f t="shared" si="0"/>
        <v>308.15</v>
      </c>
      <c r="E20" s="19">
        <v>180</v>
      </c>
      <c r="F20" s="19">
        <v>6.2</v>
      </c>
      <c r="G20" s="8">
        <v>12.2</v>
      </c>
      <c r="H20" s="8">
        <v>12.2</v>
      </c>
      <c r="I20" s="30">
        <v>295.8</v>
      </c>
      <c r="J20" s="28">
        <v>301.1</v>
      </c>
      <c r="K20" s="26">
        <v>0</v>
      </c>
      <c r="L20" s="26">
        <v>82.31587146</v>
      </c>
      <c r="M20" s="26">
        <v>0</v>
      </c>
      <c r="N20" s="26">
        <v>73.69185331799999</v>
      </c>
      <c r="O20" s="36">
        <v>0</v>
      </c>
      <c r="P20" s="36">
        <v>0</v>
      </c>
      <c r="Q20" s="25"/>
    </row>
    <row r="21" spans="1:17" ht="15">
      <c r="A21" s="2">
        <v>28716</v>
      </c>
      <c r="B21" s="3">
        <v>0.7916666666666666</v>
      </c>
      <c r="C21" s="12">
        <v>33.3</v>
      </c>
      <c r="D21" s="7">
        <f t="shared" si="0"/>
        <v>306.45</v>
      </c>
      <c r="E21" s="19">
        <v>160</v>
      </c>
      <c r="F21" s="19">
        <v>6.7</v>
      </c>
      <c r="G21" s="8">
        <v>12.9</v>
      </c>
      <c r="H21" s="8">
        <v>12.9</v>
      </c>
      <c r="I21" s="30">
        <v>294.8</v>
      </c>
      <c r="J21" s="28">
        <v>297.8</v>
      </c>
      <c r="K21" s="26">
        <v>0</v>
      </c>
      <c r="L21" s="26">
        <v>32.870512341</v>
      </c>
      <c r="M21" s="26">
        <v>0</v>
      </c>
      <c r="N21" s="26">
        <v>30.9508496883</v>
      </c>
      <c r="O21" s="36">
        <v>0</v>
      </c>
      <c r="P21" s="36">
        <v>0</v>
      </c>
      <c r="Q21" s="25"/>
    </row>
    <row r="22" spans="1:17" ht="15">
      <c r="A22" s="2">
        <v>28716</v>
      </c>
      <c r="B22" s="3">
        <v>0.8333333333333334</v>
      </c>
      <c r="C22" s="12">
        <v>31.7</v>
      </c>
      <c r="D22" s="7">
        <f t="shared" si="0"/>
        <v>304.84999999999997</v>
      </c>
      <c r="E22" s="19">
        <v>170</v>
      </c>
      <c r="F22" s="19">
        <v>5.7</v>
      </c>
      <c r="G22" s="8">
        <v>11.5</v>
      </c>
      <c r="H22" s="8">
        <v>11.5</v>
      </c>
      <c r="I22" s="30">
        <v>292.8</v>
      </c>
      <c r="J22" s="28">
        <v>295.5</v>
      </c>
      <c r="K22" s="26">
        <v>0</v>
      </c>
      <c r="L22" s="26">
        <v>2.00024665425</v>
      </c>
      <c r="M22" s="26">
        <v>0</v>
      </c>
      <c r="N22" s="26">
        <v>1.9907639567099997</v>
      </c>
      <c r="O22" s="36">
        <v>0</v>
      </c>
      <c r="P22" s="36">
        <v>0</v>
      </c>
      <c r="Q22" s="25"/>
    </row>
    <row r="23" spans="1:17" ht="15">
      <c r="A23" s="2">
        <v>28716</v>
      </c>
      <c r="B23" s="3">
        <v>0.875</v>
      </c>
      <c r="C23" s="12">
        <v>30.6</v>
      </c>
      <c r="D23" s="7">
        <f t="shared" si="0"/>
        <v>303.75</v>
      </c>
      <c r="E23" s="19">
        <v>160</v>
      </c>
      <c r="F23" s="19">
        <v>5.2</v>
      </c>
      <c r="G23" s="8">
        <v>10.8</v>
      </c>
      <c r="H23" s="8">
        <v>10.8</v>
      </c>
      <c r="I23" s="30">
        <v>291.4</v>
      </c>
      <c r="J23" s="28">
        <v>292.9</v>
      </c>
      <c r="K23" s="26">
        <v>0</v>
      </c>
      <c r="L23" s="26">
        <v>0</v>
      </c>
      <c r="M23" s="26">
        <v>0</v>
      </c>
      <c r="N23" s="26">
        <v>0</v>
      </c>
      <c r="O23" s="36">
        <v>0</v>
      </c>
      <c r="P23" s="36">
        <v>0</v>
      </c>
      <c r="Q23" s="25"/>
    </row>
    <row r="24" spans="1:17" ht="15">
      <c r="A24" s="2">
        <v>28716</v>
      </c>
      <c r="B24" s="3">
        <v>0.9166666666666666</v>
      </c>
      <c r="C24" s="12">
        <v>28.9</v>
      </c>
      <c r="D24" s="7">
        <f t="shared" si="0"/>
        <v>302.04999999999995</v>
      </c>
      <c r="E24" s="19">
        <v>180</v>
      </c>
      <c r="F24" s="19">
        <v>6.2</v>
      </c>
      <c r="G24" s="8">
        <v>12.2</v>
      </c>
      <c r="H24" s="8">
        <v>12.2</v>
      </c>
      <c r="I24" s="30">
        <v>291</v>
      </c>
      <c r="J24" s="28">
        <v>290.4</v>
      </c>
      <c r="K24" s="26">
        <v>0</v>
      </c>
      <c r="L24" s="26">
        <v>0</v>
      </c>
      <c r="M24" s="26">
        <v>0</v>
      </c>
      <c r="N24" s="26">
        <v>0</v>
      </c>
      <c r="O24" s="36">
        <v>0</v>
      </c>
      <c r="P24" s="36">
        <v>0</v>
      </c>
      <c r="Q24" s="25"/>
    </row>
    <row r="25" spans="1:17" ht="15">
      <c r="A25" s="2">
        <v>28716</v>
      </c>
      <c r="B25" s="3">
        <v>0.9583333333333334</v>
      </c>
      <c r="C25" s="12">
        <v>27.8</v>
      </c>
      <c r="D25" s="7">
        <f t="shared" si="0"/>
        <v>300.95</v>
      </c>
      <c r="E25" s="19">
        <v>180</v>
      </c>
      <c r="F25" s="19">
        <v>6.2</v>
      </c>
      <c r="G25" s="8">
        <v>12.2</v>
      </c>
      <c r="H25" s="8">
        <v>12.2</v>
      </c>
      <c r="I25" s="30">
        <v>298.9</v>
      </c>
      <c r="J25" s="28">
        <v>288.8</v>
      </c>
      <c r="K25" s="26">
        <v>0</v>
      </c>
      <c r="L25" s="26">
        <v>0</v>
      </c>
      <c r="M25" s="26">
        <v>0</v>
      </c>
      <c r="N25" s="26">
        <v>0</v>
      </c>
      <c r="O25" s="36">
        <v>0</v>
      </c>
      <c r="P25" s="36">
        <v>0</v>
      </c>
      <c r="Q25" s="25"/>
    </row>
    <row r="26" spans="1:17" ht="15">
      <c r="A26" s="2">
        <v>28716</v>
      </c>
      <c r="B26" s="4">
        <v>0</v>
      </c>
      <c r="C26" s="12">
        <v>26.7</v>
      </c>
      <c r="D26" s="7">
        <f t="shared" si="0"/>
        <v>299.84999999999997</v>
      </c>
      <c r="E26" s="19">
        <v>180</v>
      </c>
      <c r="F26" s="19">
        <v>7.2</v>
      </c>
      <c r="G26" s="8">
        <v>13.6</v>
      </c>
      <c r="H26" s="8">
        <v>13.6</v>
      </c>
      <c r="I26" s="30">
        <v>289.7</v>
      </c>
      <c r="J26" s="28">
        <v>287.2</v>
      </c>
      <c r="K26" s="26">
        <v>0</v>
      </c>
      <c r="L26" s="26">
        <v>0</v>
      </c>
      <c r="M26" s="26">
        <v>0</v>
      </c>
      <c r="N26" s="26">
        <v>0</v>
      </c>
      <c r="O26" s="36">
        <v>0</v>
      </c>
      <c r="P26" s="36">
        <v>0</v>
      </c>
      <c r="Q26" s="25"/>
    </row>
    <row r="27" spans="1:16" ht="15">
      <c r="A27" s="2">
        <v>28716</v>
      </c>
      <c r="B27" s="3">
        <v>0.041666666666666664</v>
      </c>
      <c r="C27" s="12">
        <v>26.7</v>
      </c>
      <c r="D27" s="7">
        <f>C27+273.15</f>
        <v>299.84999999999997</v>
      </c>
      <c r="E27" s="19">
        <v>170</v>
      </c>
      <c r="F27" s="19">
        <v>4.6</v>
      </c>
      <c r="G27" s="8">
        <v>9.9</v>
      </c>
      <c r="H27" s="8">
        <v>9.9</v>
      </c>
      <c r="I27" s="30">
        <v>291.8</v>
      </c>
      <c r="J27" s="28">
        <v>293.3</v>
      </c>
      <c r="K27" s="26">
        <v>0</v>
      </c>
      <c r="L27" s="26">
        <v>0</v>
      </c>
      <c r="M27" s="26">
        <v>0</v>
      </c>
      <c r="N27" s="26">
        <v>0</v>
      </c>
      <c r="O27" s="36">
        <v>0</v>
      </c>
      <c r="P27" s="36">
        <v>0</v>
      </c>
    </row>
    <row r="28" spans="1:16" ht="15">
      <c r="A28" s="2">
        <v>28716</v>
      </c>
      <c r="B28" s="3">
        <v>0.08333333333333333</v>
      </c>
      <c r="C28" s="12">
        <v>26.1</v>
      </c>
      <c r="D28" s="7">
        <f aca="true" t="shared" si="1" ref="D28:D50">C28+273.15</f>
        <v>299.25</v>
      </c>
      <c r="E28" s="19">
        <v>180</v>
      </c>
      <c r="F28" s="19">
        <v>4.6</v>
      </c>
      <c r="G28" s="8">
        <v>9.9</v>
      </c>
      <c r="H28" s="8">
        <v>9.9</v>
      </c>
      <c r="I28" s="30">
        <v>291.4</v>
      </c>
      <c r="J28" s="28">
        <v>294.1</v>
      </c>
      <c r="K28" s="26">
        <v>0</v>
      </c>
      <c r="L28" s="26">
        <v>0</v>
      </c>
      <c r="M28" s="26">
        <v>0</v>
      </c>
      <c r="N28" s="26">
        <v>0</v>
      </c>
      <c r="O28" s="36">
        <v>0</v>
      </c>
      <c r="P28" s="36">
        <v>0</v>
      </c>
    </row>
    <row r="29" spans="1:16" ht="15">
      <c r="A29" s="2">
        <v>28716</v>
      </c>
      <c r="B29" s="3">
        <v>0.125</v>
      </c>
      <c r="C29" s="12">
        <v>26.1</v>
      </c>
      <c r="D29" s="7">
        <f t="shared" si="1"/>
        <v>299.25</v>
      </c>
      <c r="E29" s="19">
        <v>190</v>
      </c>
      <c r="F29" s="19">
        <v>6.2</v>
      </c>
      <c r="G29" s="8">
        <v>12.2</v>
      </c>
      <c r="H29" s="8">
        <v>6.9</v>
      </c>
      <c r="I29" s="30">
        <v>291.2</v>
      </c>
      <c r="J29" s="28">
        <v>292.5</v>
      </c>
      <c r="K29" s="26">
        <v>0</v>
      </c>
      <c r="L29" s="26">
        <v>0</v>
      </c>
      <c r="M29" s="26">
        <v>0</v>
      </c>
      <c r="N29" s="26">
        <v>0</v>
      </c>
      <c r="O29" s="36">
        <v>0</v>
      </c>
      <c r="P29" s="36">
        <v>0</v>
      </c>
    </row>
    <row r="30" spans="1:16" ht="15">
      <c r="A30" s="2">
        <v>28716</v>
      </c>
      <c r="B30" s="3">
        <v>0.16666666666666666</v>
      </c>
      <c r="C30" s="12">
        <v>26.1</v>
      </c>
      <c r="D30" s="7">
        <f t="shared" si="1"/>
        <v>299.25</v>
      </c>
      <c r="E30" s="19">
        <v>190</v>
      </c>
      <c r="F30" s="19">
        <v>5.2</v>
      </c>
      <c r="G30" s="8">
        <v>10.8</v>
      </c>
      <c r="H30" s="8">
        <v>6.6</v>
      </c>
      <c r="I30" s="30">
        <v>291.2</v>
      </c>
      <c r="J30" s="28">
        <v>292.5</v>
      </c>
      <c r="K30" s="26">
        <v>0</v>
      </c>
      <c r="L30" s="26">
        <v>0</v>
      </c>
      <c r="M30" s="26">
        <v>0</v>
      </c>
      <c r="N30" s="26">
        <v>0</v>
      </c>
      <c r="O30" s="36">
        <v>0</v>
      </c>
      <c r="P30" s="36">
        <v>0</v>
      </c>
    </row>
    <row r="31" spans="1:16" ht="15">
      <c r="A31" s="2">
        <v>28716</v>
      </c>
      <c r="B31" s="3">
        <v>0.20833333333333334</v>
      </c>
      <c r="C31" s="12">
        <v>26.1</v>
      </c>
      <c r="D31" s="7">
        <f t="shared" si="1"/>
        <v>299.25</v>
      </c>
      <c r="E31" s="19">
        <v>190</v>
      </c>
      <c r="F31" s="19">
        <v>3.6</v>
      </c>
      <c r="G31" s="8">
        <v>8.5</v>
      </c>
      <c r="H31" s="8">
        <v>6.2</v>
      </c>
      <c r="I31" s="30">
        <v>291</v>
      </c>
      <c r="J31" s="28">
        <v>294.1</v>
      </c>
      <c r="K31" s="26">
        <v>0</v>
      </c>
      <c r="L31" s="26">
        <v>0</v>
      </c>
      <c r="M31" s="26">
        <v>0</v>
      </c>
      <c r="N31" s="26">
        <v>0</v>
      </c>
      <c r="O31" s="36">
        <v>0</v>
      </c>
      <c r="P31" s="36">
        <v>0</v>
      </c>
    </row>
    <row r="32" spans="1:16" ht="15">
      <c r="A32" s="2">
        <v>28716</v>
      </c>
      <c r="B32" s="3">
        <v>0.25</v>
      </c>
      <c r="C32" s="12">
        <v>25.6</v>
      </c>
      <c r="D32" s="7">
        <f t="shared" si="1"/>
        <v>298.75</v>
      </c>
      <c r="E32" s="19">
        <v>190</v>
      </c>
      <c r="F32" s="19">
        <v>4.1</v>
      </c>
      <c r="G32" s="8">
        <v>9.2</v>
      </c>
      <c r="H32" s="8">
        <v>6.3</v>
      </c>
      <c r="I32" s="30">
        <v>290</v>
      </c>
      <c r="J32" s="28">
        <v>289.2</v>
      </c>
      <c r="K32" s="26">
        <v>0</v>
      </c>
      <c r="L32" s="26">
        <v>0</v>
      </c>
      <c r="M32" s="26">
        <v>0</v>
      </c>
      <c r="N32" s="26">
        <v>0</v>
      </c>
      <c r="O32" s="36">
        <v>0</v>
      </c>
      <c r="P32" s="36">
        <v>0</v>
      </c>
    </row>
    <row r="33" spans="1:16" ht="15">
      <c r="A33" s="2">
        <v>28716</v>
      </c>
      <c r="B33" s="3">
        <v>0.2916666666666667</v>
      </c>
      <c r="C33" s="12">
        <v>25.6</v>
      </c>
      <c r="D33" s="7">
        <f t="shared" si="1"/>
        <v>298.75</v>
      </c>
      <c r="E33" s="19">
        <v>190</v>
      </c>
      <c r="F33" s="19">
        <v>3.6</v>
      </c>
      <c r="G33" s="8">
        <v>8.5</v>
      </c>
      <c r="H33" s="8">
        <v>6.2</v>
      </c>
      <c r="I33" s="30">
        <v>290.5</v>
      </c>
      <c r="J33" s="28">
        <v>293.4</v>
      </c>
      <c r="K33" s="26">
        <v>0</v>
      </c>
      <c r="L33" s="26">
        <v>18.6086424969</v>
      </c>
      <c r="M33" s="26">
        <v>55.005323993999994</v>
      </c>
      <c r="N33" s="26">
        <v>47.791407582</v>
      </c>
      <c r="O33" s="36">
        <v>0</v>
      </c>
      <c r="P33" s="36">
        <v>0</v>
      </c>
    </row>
    <row r="34" spans="1:16" ht="15">
      <c r="A34" s="2">
        <v>28716</v>
      </c>
      <c r="B34" s="3">
        <v>0.3333333333333333</v>
      </c>
      <c r="C34" s="12">
        <v>27.2</v>
      </c>
      <c r="D34" s="7">
        <f t="shared" si="1"/>
        <v>300.34999999999997</v>
      </c>
      <c r="E34" s="19">
        <v>190</v>
      </c>
      <c r="F34" s="19">
        <v>4.6</v>
      </c>
      <c r="G34" s="8">
        <v>9.9</v>
      </c>
      <c r="H34" s="8">
        <v>6.5</v>
      </c>
      <c r="I34" s="30">
        <v>292.3</v>
      </c>
      <c r="J34" s="28">
        <v>293.9</v>
      </c>
      <c r="K34" s="26">
        <v>0</v>
      </c>
      <c r="L34" s="26">
        <v>76.55243553</v>
      </c>
      <c r="M34" s="26">
        <v>219.819717675</v>
      </c>
      <c r="N34" s="26">
        <v>174.74945942699998</v>
      </c>
      <c r="O34" s="36">
        <v>0</v>
      </c>
      <c r="P34" s="36">
        <v>0</v>
      </c>
    </row>
    <row r="35" spans="1:16" ht="15">
      <c r="A35" s="2">
        <v>28716</v>
      </c>
      <c r="B35" s="3">
        <v>0.375</v>
      </c>
      <c r="C35" s="12">
        <v>28.3</v>
      </c>
      <c r="D35" s="7">
        <f t="shared" si="1"/>
        <v>301.45</v>
      </c>
      <c r="E35" s="19">
        <v>190</v>
      </c>
      <c r="F35" s="19">
        <v>6.2</v>
      </c>
      <c r="G35" s="8">
        <v>12.2</v>
      </c>
      <c r="H35" s="8">
        <v>6.9</v>
      </c>
      <c r="I35" s="30">
        <v>292.4</v>
      </c>
      <c r="J35" s="28">
        <v>292</v>
      </c>
      <c r="K35" s="26">
        <v>7.6125934962</v>
      </c>
      <c r="L35" s="26">
        <v>121.65739426799998</v>
      </c>
      <c r="M35" s="26">
        <v>313.906310802</v>
      </c>
      <c r="N35" s="26">
        <v>220.54621975199998</v>
      </c>
      <c r="O35" s="36">
        <v>250</v>
      </c>
      <c r="P35" s="36">
        <v>250</v>
      </c>
    </row>
    <row r="36" spans="1:16" ht="15">
      <c r="A36" s="2">
        <v>28716</v>
      </c>
      <c r="B36" s="3">
        <v>0.4166666666666667</v>
      </c>
      <c r="C36" s="12">
        <v>30</v>
      </c>
      <c r="D36" s="7">
        <f t="shared" si="1"/>
        <v>303.15</v>
      </c>
      <c r="E36" s="19">
        <v>210</v>
      </c>
      <c r="F36" s="19">
        <v>5.7</v>
      </c>
      <c r="G36" s="8">
        <v>11.5</v>
      </c>
      <c r="H36" s="8">
        <v>6.8</v>
      </c>
      <c r="I36" s="30">
        <v>293.8</v>
      </c>
      <c r="J36" s="28">
        <v>293.6</v>
      </c>
      <c r="K36" s="26">
        <v>75.315520791</v>
      </c>
      <c r="L36" s="26">
        <v>157.298898465</v>
      </c>
      <c r="M36" s="26">
        <v>427.02107535</v>
      </c>
      <c r="N36" s="26">
        <v>232.92767004299998</v>
      </c>
      <c r="O36" s="36">
        <v>250</v>
      </c>
      <c r="P36" s="36">
        <v>250</v>
      </c>
    </row>
    <row r="37" spans="1:16" ht="15">
      <c r="A37" s="2">
        <v>28716</v>
      </c>
      <c r="B37" s="3">
        <v>0.4583333333333333</v>
      </c>
      <c r="C37" s="12">
        <v>31.7</v>
      </c>
      <c r="D37" s="7">
        <f t="shared" si="1"/>
        <v>304.84999999999997</v>
      </c>
      <c r="E37" s="19">
        <v>200</v>
      </c>
      <c r="F37" s="19">
        <v>5.2</v>
      </c>
      <c r="G37" s="8">
        <v>10.8</v>
      </c>
      <c r="H37" s="8">
        <v>6.6</v>
      </c>
      <c r="I37" s="30">
        <v>294.7</v>
      </c>
      <c r="J37" s="28">
        <v>296.1</v>
      </c>
      <c r="K37" s="26">
        <v>143.36665173</v>
      </c>
      <c r="L37" s="26">
        <v>194.456498616</v>
      </c>
      <c r="M37" s="26">
        <v>354.86929287</v>
      </c>
      <c r="N37" s="26">
        <v>238.78984463999998</v>
      </c>
      <c r="O37" s="36">
        <v>250</v>
      </c>
      <c r="P37" s="36">
        <v>250</v>
      </c>
    </row>
    <row r="38" spans="1:16" ht="15">
      <c r="A38" s="2">
        <v>28716</v>
      </c>
      <c r="B38" s="3">
        <v>0.5</v>
      </c>
      <c r="C38" s="12">
        <v>32.8</v>
      </c>
      <c r="D38" s="7">
        <f t="shared" si="1"/>
        <v>305.95</v>
      </c>
      <c r="E38" s="19">
        <v>190</v>
      </c>
      <c r="F38" s="19">
        <v>6.2</v>
      </c>
      <c r="G38" s="8">
        <v>12.2</v>
      </c>
      <c r="H38" s="8">
        <v>6.9</v>
      </c>
      <c r="I38" s="30">
        <v>295.3</v>
      </c>
      <c r="J38" s="28">
        <v>297.8</v>
      </c>
      <c r="K38" s="26">
        <v>216.770175522</v>
      </c>
      <c r="L38" s="26">
        <v>164.4803226</v>
      </c>
      <c r="M38" s="26">
        <v>231.796434069</v>
      </c>
      <c r="N38" s="26">
        <v>165.76234797599997</v>
      </c>
      <c r="O38" s="36">
        <v>250</v>
      </c>
      <c r="P38" s="36">
        <v>250</v>
      </c>
    </row>
    <row r="39" spans="1:16" ht="15">
      <c r="A39" s="2">
        <v>28716</v>
      </c>
      <c r="B39" s="3">
        <v>0.5416666666666666</v>
      </c>
      <c r="C39" s="12">
        <v>33.9</v>
      </c>
      <c r="D39" s="7">
        <f t="shared" si="1"/>
        <v>307.04999999999995</v>
      </c>
      <c r="E39" s="19">
        <v>210</v>
      </c>
      <c r="F39" s="19">
        <v>5.7</v>
      </c>
      <c r="G39" s="8">
        <v>11.5</v>
      </c>
      <c r="H39" s="8">
        <v>6.8</v>
      </c>
      <c r="I39" s="30">
        <v>296</v>
      </c>
      <c r="J39" s="28">
        <v>299.4</v>
      </c>
      <c r="K39" s="26">
        <v>203.96664108899998</v>
      </c>
      <c r="L39" s="26">
        <v>200.501954892</v>
      </c>
      <c r="M39" s="26">
        <v>17.2316639619</v>
      </c>
      <c r="N39" s="26">
        <v>174.38258061</v>
      </c>
      <c r="O39" s="36">
        <v>250</v>
      </c>
      <c r="P39" s="36">
        <v>250</v>
      </c>
    </row>
    <row r="40" spans="1:16" ht="15">
      <c r="A40" s="2">
        <v>28716</v>
      </c>
      <c r="B40" s="3">
        <v>0.5833333333333334</v>
      </c>
      <c r="C40" s="12">
        <v>35</v>
      </c>
      <c r="D40" s="7">
        <f t="shared" si="1"/>
        <v>308.15</v>
      </c>
      <c r="E40" s="19">
        <v>180</v>
      </c>
      <c r="F40" s="19">
        <v>6.2</v>
      </c>
      <c r="G40" s="8">
        <v>12.2</v>
      </c>
      <c r="H40" s="8">
        <v>12.2</v>
      </c>
      <c r="I40" s="30">
        <v>297</v>
      </c>
      <c r="J40" s="28">
        <v>301.1</v>
      </c>
      <c r="K40" s="26">
        <v>203.77168742699996</v>
      </c>
      <c r="L40" s="26">
        <v>188.65426122899999</v>
      </c>
      <c r="M40" s="26">
        <v>0</v>
      </c>
      <c r="N40" s="26">
        <v>154.354719618</v>
      </c>
      <c r="O40" s="36">
        <v>250</v>
      </c>
      <c r="P40" s="36">
        <v>250</v>
      </c>
    </row>
    <row r="41" spans="1:16" ht="15">
      <c r="A41" s="2">
        <v>28716</v>
      </c>
      <c r="B41" s="3">
        <v>0.625</v>
      </c>
      <c r="C41" s="12">
        <v>35.6</v>
      </c>
      <c r="D41" s="7">
        <f t="shared" si="1"/>
        <v>308.75</v>
      </c>
      <c r="E41" s="19">
        <v>170</v>
      </c>
      <c r="F41" s="19">
        <v>6.2</v>
      </c>
      <c r="G41" s="8">
        <v>12.2</v>
      </c>
      <c r="H41" s="8">
        <v>12.2</v>
      </c>
      <c r="I41" s="30">
        <v>297.2</v>
      </c>
      <c r="J41" s="28">
        <v>302</v>
      </c>
      <c r="K41" s="26">
        <v>159.77525161499997</v>
      </c>
      <c r="L41" s="26">
        <v>183.314802195</v>
      </c>
      <c r="M41" s="26">
        <v>0</v>
      </c>
      <c r="N41" s="26">
        <v>149.424726366</v>
      </c>
      <c r="O41" s="36">
        <v>250</v>
      </c>
      <c r="P41" s="36">
        <v>250</v>
      </c>
    </row>
    <row r="42" spans="1:16" ht="15">
      <c r="A42" s="2">
        <v>28716</v>
      </c>
      <c r="B42" s="3">
        <v>0.6666666666666666</v>
      </c>
      <c r="C42" s="12">
        <v>35.6</v>
      </c>
      <c r="D42" s="7">
        <f t="shared" si="1"/>
        <v>308.75</v>
      </c>
      <c r="E42" s="19">
        <v>200</v>
      </c>
      <c r="F42" s="19">
        <v>4.6</v>
      </c>
      <c r="G42" s="8">
        <v>9.9</v>
      </c>
      <c r="H42" s="8">
        <v>6.5</v>
      </c>
      <c r="I42" s="30">
        <v>296.4</v>
      </c>
      <c r="J42" s="28">
        <v>302</v>
      </c>
      <c r="K42" s="26">
        <v>98.24718187799999</v>
      </c>
      <c r="L42" s="26">
        <v>151.27426248299997</v>
      </c>
      <c r="M42" s="26">
        <v>0</v>
      </c>
      <c r="N42" s="26">
        <v>128.232190746</v>
      </c>
      <c r="O42" s="36">
        <v>250</v>
      </c>
      <c r="P42" s="36">
        <v>250</v>
      </c>
    </row>
    <row r="43" spans="1:16" ht="15">
      <c r="A43" s="2">
        <v>28716</v>
      </c>
      <c r="B43" s="3">
        <v>0.7083333333333334</v>
      </c>
      <c r="C43" s="12">
        <v>35.6</v>
      </c>
      <c r="D43" s="7">
        <f t="shared" si="1"/>
        <v>308.75</v>
      </c>
      <c r="E43" s="19">
        <v>180</v>
      </c>
      <c r="F43" s="19">
        <v>5.7</v>
      </c>
      <c r="G43" s="8">
        <v>11.5</v>
      </c>
      <c r="H43" s="8">
        <v>11.5</v>
      </c>
      <c r="I43" s="30">
        <v>296.9</v>
      </c>
      <c r="J43" s="28">
        <v>302.7</v>
      </c>
      <c r="K43" s="26">
        <v>24.666180852599997</v>
      </c>
      <c r="L43" s="26">
        <v>120.26148819299999</v>
      </c>
      <c r="M43" s="26">
        <v>0</v>
      </c>
      <c r="N43" s="26">
        <v>104.64942228299998</v>
      </c>
      <c r="O43" s="36">
        <v>250</v>
      </c>
      <c r="P43" s="36">
        <v>250</v>
      </c>
    </row>
    <row r="44" spans="1:16" ht="15">
      <c r="A44" s="2">
        <v>28716</v>
      </c>
      <c r="B44" s="3">
        <v>0.75</v>
      </c>
      <c r="C44" s="12">
        <v>35</v>
      </c>
      <c r="D44" s="7">
        <f t="shared" si="1"/>
        <v>308.15</v>
      </c>
      <c r="E44" s="19">
        <v>180</v>
      </c>
      <c r="F44" s="19">
        <v>6.2</v>
      </c>
      <c r="G44" s="8">
        <v>12.2</v>
      </c>
      <c r="H44" s="8">
        <v>12.2</v>
      </c>
      <c r="I44" s="30">
        <v>295.8</v>
      </c>
      <c r="J44" s="28">
        <v>301.1</v>
      </c>
      <c r="K44" s="26">
        <v>0</v>
      </c>
      <c r="L44" s="26">
        <v>82.31587146</v>
      </c>
      <c r="M44" s="26">
        <v>0</v>
      </c>
      <c r="N44" s="26">
        <v>73.69185331799999</v>
      </c>
      <c r="O44" s="36">
        <v>0</v>
      </c>
      <c r="P44" s="36">
        <v>0</v>
      </c>
    </row>
    <row r="45" spans="1:16" ht="15">
      <c r="A45" s="2">
        <v>28716</v>
      </c>
      <c r="B45" s="3">
        <v>0.7916666666666666</v>
      </c>
      <c r="C45" s="12">
        <v>33.3</v>
      </c>
      <c r="D45" s="7">
        <f t="shared" si="1"/>
        <v>306.45</v>
      </c>
      <c r="E45" s="19">
        <v>160</v>
      </c>
      <c r="F45" s="19">
        <v>6.7</v>
      </c>
      <c r="G45" s="8">
        <v>12.9</v>
      </c>
      <c r="H45" s="8">
        <v>12.9</v>
      </c>
      <c r="I45" s="30">
        <v>294.8</v>
      </c>
      <c r="J45" s="28">
        <v>297.8</v>
      </c>
      <c r="K45" s="26">
        <v>0</v>
      </c>
      <c r="L45" s="26">
        <v>32.870512341</v>
      </c>
      <c r="M45" s="26">
        <v>0</v>
      </c>
      <c r="N45" s="26">
        <v>30.9508496883</v>
      </c>
      <c r="O45" s="36">
        <v>0</v>
      </c>
      <c r="P45" s="36">
        <v>0</v>
      </c>
    </row>
    <row r="46" spans="1:16" ht="15">
      <c r="A46" s="2">
        <v>28716</v>
      </c>
      <c r="B46" s="3">
        <v>0.8333333333333334</v>
      </c>
      <c r="C46" s="12">
        <v>31.7</v>
      </c>
      <c r="D46" s="7">
        <f t="shared" si="1"/>
        <v>304.84999999999997</v>
      </c>
      <c r="E46" s="19">
        <v>170</v>
      </c>
      <c r="F46" s="19">
        <v>5.7</v>
      </c>
      <c r="G46" s="8">
        <v>11.5</v>
      </c>
      <c r="H46" s="8">
        <v>11.5</v>
      </c>
      <c r="I46" s="30">
        <v>292.8</v>
      </c>
      <c r="J46" s="28">
        <v>295.5</v>
      </c>
      <c r="K46" s="26">
        <v>0</v>
      </c>
      <c r="L46" s="26">
        <v>2.00024665425</v>
      </c>
      <c r="M46" s="26">
        <v>0</v>
      </c>
      <c r="N46" s="26">
        <v>1.9907639567099997</v>
      </c>
      <c r="O46" s="36">
        <v>0</v>
      </c>
      <c r="P46" s="36">
        <v>0</v>
      </c>
    </row>
    <row r="47" spans="1:16" ht="15">
      <c r="A47" s="2">
        <v>28716</v>
      </c>
      <c r="B47" s="3">
        <v>0.875</v>
      </c>
      <c r="C47" s="12">
        <v>30.6</v>
      </c>
      <c r="D47" s="7">
        <f t="shared" si="1"/>
        <v>303.75</v>
      </c>
      <c r="E47" s="19">
        <v>160</v>
      </c>
      <c r="F47" s="19">
        <v>5.2</v>
      </c>
      <c r="G47" s="8">
        <v>10.8</v>
      </c>
      <c r="H47" s="8">
        <v>10.8</v>
      </c>
      <c r="I47" s="30">
        <v>291.4</v>
      </c>
      <c r="J47" s="28">
        <v>292.9</v>
      </c>
      <c r="K47" s="26">
        <v>0</v>
      </c>
      <c r="L47" s="26">
        <v>0</v>
      </c>
      <c r="M47" s="26">
        <v>0</v>
      </c>
      <c r="N47" s="26">
        <v>0</v>
      </c>
      <c r="O47" s="36">
        <v>0</v>
      </c>
      <c r="P47" s="36">
        <v>0</v>
      </c>
    </row>
    <row r="48" spans="1:16" ht="15">
      <c r="A48" s="2">
        <v>28716</v>
      </c>
      <c r="B48" s="3">
        <v>0.9166666666666666</v>
      </c>
      <c r="C48" s="12">
        <v>28.9</v>
      </c>
      <c r="D48" s="7">
        <f t="shared" si="1"/>
        <v>302.04999999999995</v>
      </c>
      <c r="E48" s="19">
        <v>180</v>
      </c>
      <c r="F48" s="19">
        <v>6.2</v>
      </c>
      <c r="G48" s="8">
        <v>12.2</v>
      </c>
      <c r="H48" s="8">
        <v>12.2</v>
      </c>
      <c r="I48" s="30">
        <v>291</v>
      </c>
      <c r="J48" s="28">
        <v>290.4</v>
      </c>
      <c r="K48" s="26">
        <v>0</v>
      </c>
      <c r="L48" s="26">
        <v>0</v>
      </c>
      <c r="M48" s="26">
        <v>0</v>
      </c>
      <c r="N48" s="26">
        <v>0</v>
      </c>
      <c r="O48" s="36">
        <v>0</v>
      </c>
      <c r="P48" s="36">
        <v>0</v>
      </c>
    </row>
    <row r="49" spans="1:16" ht="15">
      <c r="A49" s="2">
        <v>28716</v>
      </c>
      <c r="B49" s="3">
        <v>0.9583333333333334</v>
      </c>
      <c r="C49" s="12">
        <v>27.8</v>
      </c>
      <c r="D49" s="7">
        <f t="shared" si="1"/>
        <v>300.95</v>
      </c>
      <c r="E49" s="19">
        <v>180</v>
      </c>
      <c r="F49" s="19">
        <v>6.2</v>
      </c>
      <c r="G49" s="8">
        <v>12.2</v>
      </c>
      <c r="H49" s="8">
        <v>12.2</v>
      </c>
      <c r="I49" s="30">
        <v>298.9</v>
      </c>
      <c r="J49" s="28">
        <v>288.8</v>
      </c>
      <c r="K49" s="26">
        <v>0</v>
      </c>
      <c r="L49" s="26">
        <v>0</v>
      </c>
      <c r="M49" s="26">
        <v>0</v>
      </c>
      <c r="N49" s="26">
        <v>0</v>
      </c>
      <c r="O49" s="36">
        <v>0</v>
      </c>
      <c r="P49" s="36">
        <v>0</v>
      </c>
    </row>
    <row r="50" spans="1:16" ht="15">
      <c r="A50" s="2">
        <v>28716</v>
      </c>
      <c r="B50" s="4">
        <v>0</v>
      </c>
      <c r="C50" s="12">
        <v>26.7</v>
      </c>
      <c r="D50" s="7">
        <f t="shared" si="1"/>
        <v>299.84999999999997</v>
      </c>
      <c r="E50" s="19">
        <v>180</v>
      </c>
      <c r="F50" s="19">
        <v>7.2</v>
      </c>
      <c r="G50" s="8">
        <v>13.6</v>
      </c>
      <c r="H50" s="8">
        <v>13.6</v>
      </c>
      <c r="I50" s="30">
        <v>289.7</v>
      </c>
      <c r="J50" s="28">
        <v>287.2</v>
      </c>
      <c r="K50" s="26">
        <v>0</v>
      </c>
      <c r="L50" s="26">
        <v>0</v>
      </c>
      <c r="M50" s="26">
        <v>0</v>
      </c>
      <c r="N50" s="26">
        <v>0</v>
      </c>
      <c r="O50" s="36">
        <v>0</v>
      </c>
      <c r="P50" s="36">
        <v>0</v>
      </c>
    </row>
    <row r="51" spans="1:16" ht="15">
      <c r="A51" s="2">
        <v>28716</v>
      </c>
      <c r="B51" s="3">
        <v>0.041666666666666664</v>
      </c>
      <c r="C51" s="12">
        <v>26.7</v>
      </c>
      <c r="D51" s="7">
        <f>C51+273.15</f>
        <v>299.84999999999997</v>
      </c>
      <c r="E51" s="19">
        <v>170</v>
      </c>
      <c r="F51">
        <v>4.6</v>
      </c>
      <c r="G51" s="8">
        <v>9.9</v>
      </c>
      <c r="H51" s="8">
        <v>9.9</v>
      </c>
      <c r="I51" s="30">
        <v>291.8</v>
      </c>
      <c r="J51" s="28">
        <v>293.3</v>
      </c>
      <c r="K51" s="26">
        <v>0</v>
      </c>
      <c r="L51" s="26">
        <v>0</v>
      </c>
      <c r="M51" s="26">
        <v>0</v>
      </c>
      <c r="N51" s="26">
        <v>0</v>
      </c>
      <c r="O51" s="36">
        <v>0</v>
      </c>
      <c r="P51" s="36">
        <v>0</v>
      </c>
    </row>
    <row r="52" spans="1:16" ht="15">
      <c r="A52" s="2">
        <v>28716</v>
      </c>
      <c r="B52" s="3">
        <v>0.08333333333333333</v>
      </c>
      <c r="C52" s="12">
        <v>26.1</v>
      </c>
      <c r="D52" s="7">
        <f aca="true" t="shared" si="2" ref="D52:D74">C52+273.15</f>
        <v>299.25</v>
      </c>
      <c r="E52" s="19">
        <v>180</v>
      </c>
      <c r="F52">
        <v>4.6</v>
      </c>
      <c r="G52" s="8">
        <v>9.9</v>
      </c>
      <c r="H52" s="8">
        <v>9.9</v>
      </c>
      <c r="I52" s="30">
        <v>291.4</v>
      </c>
      <c r="J52" s="28">
        <v>294.1</v>
      </c>
      <c r="K52" s="26">
        <v>0</v>
      </c>
      <c r="L52" s="26">
        <v>0</v>
      </c>
      <c r="M52" s="26">
        <v>0</v>
      </c>
      <c r="N52" s="26">
        <v>0</v>
      </c>
      <c r="O52" s="36">
        <v>0</v>
      </c>
      <c r="P52" s="36">
        <v>0</v>
      </c>
    </row>
    <row r="53" spans="1:16" ht="15">
      <c r="A53" s="2">
        <v>28716</v>
      </c>
      <c r="B53" s="3">
        <v>0.125</v>
      </c>
      <c r="C53" s="12">
        <v>26.1</v>
      </c>
      <c r="D53" s="7">
        <f t="shared" si="2"/>
        <v>299.25</v>
      </c>
      <c r="E53" s="19">
        <v>190</v>
      </c>
      <c r="F53">
        <v>6.2</v>
      </c>
      <c r="G53" s="8">
        <v>12.2</v>
      </c>
      <c r="H53" s="8">
        <v>6.9</v>
      </c>
      <c r="I53" s="30">
        <v>291.2</v>
      </c>
      <c r="J53" s="28">
        <v>292.5</v>
      </c>
      <c r="K53" s="26">
        <v>0</v>
      </c>
      <c r="L53" s="26">
        <v>0</v>
      </c>
      <c r="M53" s="26">
        <v>0</v>
      </c>
      <c r="N53" s="26">
        <v>0</v>
      </c>
      <c r="O53" s="36">
        <v>0</v>
      </c>
      <c r="P53" s="36">
        <v>0</v>
      </c>
    </row>
    <row r="54" spans="1:16" ht="15">
      <c r="A54" s="2">
        <v>28716</v>
      </c>
      <c r="B54" s="3">
        <v>0.16666666666666666</v>
      </c>
      <c r="C54" s="12">
        <v>26.1</v>
      </c>
      <c r="D54" s="7">
        <f t="shared" si="2"/>
        <v>299.25</v>
      </c>
      <c r="E54" s="19">
        <v>190</v>
      </c>
      <c r="F54">
        <v>5.2</v>
      </c>
      <c r="G54" s="8">
        <v>10.8</v>
      </c>
      <c r="H54" s="8">
        <v>6.6</v>
      </c>
      <c r="I54" s="30">
        <v>291.2</v>
      </c>
      <c r="J54" s="28">
        <v>292.5</v>
      </c>
      <c r="K54" s="26">
        <v>0</v>
      </c>
      <c r="L54" s="26">
        <v>0</v>
      </c>
      <c r="M54" s="26">
        <v>0</v>
      </c>
      <c r="N54" s="26">
        <v>0</v>
      </c>
      <c r="O54" s="36">
        <v>0</v>
      </c>
      <c r="P54" s="36">
        <v>0</v>
      </c>
    </row>
    <row r="55" spans="1:16" ht="15">
      <c r="A55" s="2">
        <v>28716</v>
      </c>
      <c r="B55" s="3">
        <v>0.20833333333333334</v>
      </c>
      <c r="C55" s="12">
        <v>26.1</v>
      </c>
      <c r="D55" s="7">
        <f t="shared" si="2"/>
        <v>299.25</v>
      </c>
      <c r="E55" s="19">
        <v>190</v>
      </c>
      <c r="F55">
        <v>3.6</v>
      </c>
      <c r="G55" s="8">
        <v>8.5</v>
      </c>
      <c r="H55" s="8">
        <v>6.2</v>
      </c>
      <c r="I55" s="30">
        <v>291</v>
      </c>
      <c r="J55" s="28">
        <v>294.1</v>
      </c>
      <c r="K55" s="26">
        <v>0</v>
      </c>
      <c r="L55" s="26">
        <v>0</v>
      </c>
      <c r="M55" s="26">
        <v>0</v>
      </c>
      <c r="N55" s="26">
        <v>0</v>
      </c>
      <c r="O55" s="36">
        <v>0</v>
      </c>
      <c r="P55" s="36">
        <v>0</v>
      </c>
    </row>
    <row r="56" spans="1:16" ht="15">
      <c r="A56" s="2">
        <v>28716</v>
      </c>
      <c r="B56" s="3">
        <v>0.25</v>
      </c>
      <c r="C56" s="12">
        <v>25.6</v>
      </c>
      <c r="D56" s="7">
        <f t="shared" si="2"/>
        <v>298.75</v>
      </c>
      <c r="E56" s="19">
        <v>190</v>
      </c>
      <c r="F56">
        <v>4.1</v>
      </c>
      <c r="G56" s="8">
        <v>9.2</v>
      </c>
      <c r="H56" s="8">
        <v>6.3</v>
      </c>
      <c r="I56" s="30">
        <v>290</v>
      </c>
      <c r="J56" s="28">
        <v>289.2</v>
      </c>
      <c r="K56" s="26">
        <v>0</v>
      </c>
      <c r="L56" s="26">
        <v>0</v>
      </c>
      <c r="M56" s="26">
        <v>0</v>
      </c>
      <c r="N56" s="26">
        <v>0</v>
      </c>
      <c r="O56" s="36">
        <v>0</v>
      </c>
      <c r="P56" s="36">
        <v>0</v>
      </c>
    </row>
    <row r="57" spans="1:16" ht="15">
      <c r="A57" s="2">
        <v>28716</v>
      </c>
      <c r="B57" s="3">
        <v>0.2916666666666667</v>
      </c>
      <c r="C57" s="12">
        <v>25.6</v>
      </c>
      <c r="D57" s="7">
        <f t="shared" si="2"/>
        <v>298.75</v>
      </c>
      <c r="E57" s="19">
        <v>190</v>
      </c>
      <c r="F57">
        <v>3.6</v>
      </c>
      <c r="G57" s="8">
        <v>8.5</v>
      </c>
      <c r="H57" s="8">
        <v>6.2</v>
      </c>
      <c r="I57" s="30">
        <v>290.5</v>
      </c>
      <c r="J57" s="28">
        <v>293.4</v>
      </c>
      <c r="K57" s="26">
        <v>0</v>
      </c>
      <c r="L57" s="26">
        <v>18.6086424969</v>
      </c>
      <c r="M57" s="26">
        <v>55.005323993999994</v>
      </c>
      <c r="N57" s="26">
        <v>47.791407582</v>
      </c>
      <c r="O57" s="36">
        <v>0</v>
      </c>
      <c r="P57" s="36">
        <v>0</v>
      </c>
    </row>
    <row r="58" spans="1:16" ht="15">
      <c r="A58" s="2">
        <v>28716</v>
      </c>
      <c r="B58" s="3">
        <v>0.3333333333333333</v>
      </c>
      <c r="C58" s="12">
        <v>27.2</v>
      </c>
      <c r="D58" s="7">
        <f t="shared" si="2"/>
        <v>300.34999999999997</v>
      </c>
      <c r="E58" s="19">
        <v>190</v>
      </c>
      <c r="F58">
        <v>4.6</v>
      </c>
      <c r="G58" s="8">
        <v>9.9</v>
      </c>
      <c r="H58" s="8">
        <v>6.5</v>
      </c>
      <c r="I58" s="30">
        <v>292.3</v>
      </c>
      <c r="J58" s="28">
        <v>293.9</v>
      </c>
      <c r="K58" s="26">
        <v>0</v>
      </c>
      <c r="L58" s="26">
        <v>76.55243553</v>
      </c>
      <c r="M58" s="26">
        <v>219.819717675</v>
      </c>
      <c r="N58" s="26">
        <v>174.74945942699998</v>
      </c>
      <c r="O58" s="36">
        <v>0</v>
      </c>
      <c r="P58" s="36">
        <v>0</v>
      </c>
    </row>
    <row r="59" spans="1:16" ht="15">
      <c r="A59" s="2">
        <v>28716</v>
      </c>
      <c r="B59" s="3">
        <v>0.375</v>
      </c>
      <c r="C59" s="12">
        <v>28.3</v>
      </c>
      <c r="D59" s="7">
        <f t="shared" si="2"/>
        <v>301.45</v>
      </c>
      <c r="E59" s="19">
        <v>190</v>
      </c>
      <c r="F59">
        <v>6.2</v>
      </c>
      <c r="G59" s="8">
        <v>12.2</v>
      </c>
      <c r="H59" s="8">
        <v>6.9</v>
      </c>
      <c r="I59" s="30">
        <v>292.4</v>
      </c>
      <c r="J59" s="28">
        <v>292</v>
      </c>
      <c r="K59" s="26">
        <v>7.6125934962</v>
      </c>
      <c r="L59" s="26">
        <v>121.65739426799998</v>
      </c>
      <c r="M59" s="26">
        <v>313.906310802</v>
      </c>
      <c r="N59" s="26">
        <v>220.54621975199998</v>
      </c>
      <c r="O59" s="36">
        <v>250</v>
      </c>
      <c r="P59" s="36">
        <v>250</v>
      </c>
    </row>
    <row r="60" spans="1:16" ht="15">
      <c r="A60" s="2">
        <v>28716</v>
      </c>
      <c r="B60" s="3">
        <v>0.4166666666666667</v>
      </c>
      <c r="C60" s="12">
        <v>30</v>
      </c>
      <c r="D60" s="7">
        <f t="shared" si="2"/>
        <v>303.15</v>
      </c>
      <c r="E60" s="19">
        <v>210</v>
      </c>
      <c r="F60">
        <v>5.7</v>
      </c>
      <c r="G60" s="8">
        <v>11.5</v>
      </c>
      <c r="H60" s="8">
        <v>6.8</v>
      </c>
      <c r="I60" s="30">
        <v>293.8</v>
      </c>
      <c r="J60" s="28">
        <v>293.6</v>
      </c>
      <c r="K60" s="26">
        <v>75.315520791</v>
      </c>
      <c r="L60" s="26">
        <v>157.298898465</v>
      </c>
      <c r="M60" s="26">
        <v>427.02107535</v>
      </c>
      <c r="N60" s="26">
        <v>232.92767004299998</v>
      </c>
      <c r="O60" s="36">
        <v>250</v>
      </c>
      <c r="P60" s="36">
        <v>250</v>
      </c>
    </row>
    <row r="61" spans="1:16" ht="15">
      <c r="A61" s="2">
        <v>28716</v>
      </c>
      <c r="B61" s="3">
        <v>0.4583333333333333</v>
      </c>
      <c r="C61" s="12">
        <v>31.7</v>
      </c>
      <c r="D61" s="7">
        <f t="shared" si="2"/>
        <v>304.84999999999997</v>
      </c>
      <c r="E61" s="19">
        <v>200</v>
      </c>
      <c r="F61">
        <v>5.2</v>
      </c>
      <c r="G61" s="8">
        <v>10.8</v>
      </c>
      <c r="H61" s="8">
        <v>6.6</v>
      </c>
      <c r="I61" s="30">
        <v>294.7</v>
      </c>
      <c r="J61" s="28">
        <v>296.1</v>
      </c>
      <c r="K61" s="26">
        <v>143.36665173</v>
      </c>
      <c r="L61" s="26">
        <v>194.456498616</v>
      </c>
      <c r="M61" s="26">
        <v>354.86929287</v>
      </c>
      <c r="N61" s="26">
        <v>238.78984463999998</v>
      </c>
      <c r="O61" s="36">
        <v>250</v>
      </c>
      <c r="P61" s="36">
        <v>250</v>
      </c>
    </row>
    <row r="62" spans="1:16" ht="15">
      <c r="A62" s="2">
        <v>28716</v>
      </c>
      <c r="B62" s="3">
        <v>0.5</v>
      </c>
      <c r="C62" s="12">
        <v>32.8</v>
      </c>
      <c r="D62" s="7">
        <f t="shared" si="2"/>
        <v>305.95</v>
      </c>
      <c r="E62" s="19">
        <v>190</v>
      </c>
      <c r="F62">
        <v>6.2</v>
      </c>
      <c r="G62" s="8">
        <v>12.2</v>
      </c>
      <c r="H62" s="8">
        <v>6.9</v>
      </c>
      <c r="I62" s="30">
        <v>295.3</v>
      </c>
      <c r="J62" s="28">
        <v>297.8</v>
      </c>
      <c r="K62" s="26">
        <v>216.770175522</v>
      </c>
      <c r="L62" s="26">
        <v>164.4803226</v>
      </c>
      <c r="M62" s="26">
        <v>231.796434069</v>
      </c>
      <c r="N62" s="26">
        <v>165.76234797599997</v>
      </c>
      <c r="O62" s="36">
        <v>250</v>
      </c>
      <c r="P62" s="36">
        <v>250</v>
      </c>
    </row>
    <row r="63" spans="1:16" ht="15">
      <c r="A63" s="2">
        <v>28716</v>
      </c>
      <c r="B63" s="3">
        <v>0.5416666666666666</v>
      </c>
      <c r="C63" s="12">
        <v>33.9</v>
      </c>
      <c r="D63" s="7">
        <f t="shared" si="2"/>
        <v>307.04999999999995</v>
      </c>
      <c r="E63" s="19">
        <v>210</v>
      </c>
      <c r="F63">
        <v>5.7</v>
      </c>
      <c r="G63" s="8">
        <v>11.5</v>
      </c>
      <c r="H63" s="8">
        <v>6.8</v>
      </c>
      <c r="I63" s="30">
        <v>296</v>
      </c>
      <c r="J63" s="28">
        <v>299.4</v>
      </c>
      <c r="K63" s="26">
        <v>203.96664108899998</v>
      </c>
      <c r="L63" s="26">
        <v>200.501954892</v>
      </c>
      <c r="M63" s="26">
        <v>17.2316639619</v>
      </c>
      <c r="N63" s="26">
        <v>174.38258061</v>
      </c>
      <c r="O63" s="36">
        <v>250</v>
      </c>
      <c r="P63" s="36">
        <v>250</v>
      </c>
    </row>
    <row r="64" spans="1:16" ht="15">
      <c r="A64" s="2">
        <v>28716</v>
      </c>
      <c r="B64" s="3">
        <v>0.5833333333333334</v>
      </c>
      <c r="C64" s="12">
        <v>35</v>
      </c>
      <c r="D64" s="7">
        <f t="shared" si="2"/>
        <v>308.15</v>
      </c>
      <c r="E64" s="19">
        <v>180</v>
      </c>
      <c r="F64">
        <v>6.2</v>
      </c>
      <c r="G64" s="8">
        <v>12.2</v>
      </c>
      <c r="H64" s="8">
        <v>12.2</v>
      </c>
      <c r="I64" s="30">
        <v>297</v>
      </c>
      <c r="J64" s="28">
        <v>301.1</v>
      </c>
      <c r="K64" s="26">
        <v>203.77168742699996</v>
      </c>
      <c r="L64" s="26">
        <v>188.65426122899999</v>
      </c>
      <c r="M64" s="26">
        <v>0</v>
      </c>
      <c r="N64" s="26">
        <v>154.354719618</v>
      </c>
      <c r="O64" s="36">
        <v>250</v>
      </c>
      <c r="P64" s="36">
        <v>250</v>
      </c>
    </row>
    <row r="65" spans="1:16" ht="15">
      <c r="A65" s="2">
        <v>28716</v>
      </c>
      <c r="B65" s="3">
        <v>0.625</v>
      </c>
      <c r="C65" s="12">
        <v>35.6</v>
      </c>
      <c r="D65" s="7">
        <f t="shared" si="2"/>
        <v>308.75</v>
      </c>
      <c r="E65" s="19">
        <v>170</v>
      </c>
      <c r="F65">
        <v>6.2</v>
      </c>
      <c r="G65" s="8">
        <v>12.2</v>
      </c>
      <c r="H65" s="8">
        <v>12.2</v>
      </c>
      <c r="I65" s="30">
        <v>297.2</v>
      </c>
      <c r="J65" s="28">
        <v>302</v>
      </c>
      <c r="K65" s="26">
        <v>159.77525161499997</v>
      </c>
      <c r="L65" s="26">
        <v>183.314802195</v>
      </c>
      <c r="M65" s="26">
        <v>0</v>
      </c>
      <c r="N65" s="26">
        <v>149.424726366</v>
      </c>
      <c r="O65" s="36">
        <v>250</v>
      </c>
      <c r="P65" s="36">
        <v>250</v>
      </c>
    </row>
    <row r="66" spans="1:16" ht="15">
      <c r="A66" s="2">
        <v>28716</v>
      </c>
      <c r="B66" s="3">
        <v>0.6666666666666666</v>
      </c>
      <c r="C66" s="12">
        <v>35.6</v>
      </c>
      <c r="D66" s="7">
        <f t="shared" si="2"/>
        <v>308.75</v>
      </c>
      <c r="E66" s="19">
        <v>200</v>
      </c>
      <c r="F66">
        <v>4.6</v>
      </c>
      <c r="G66" s="8">
        <v>9.9</v>
      </c>
      <c r="H66" s="8">
        <v>6.5</v>
      </c>
      <c r="I66" s="30">
        <v>296.4</v>
      </c>
      <c r="J66" s="28">
        <v>302</v>
      </c>
      <c r="K66" s="26">
        <v>98.24718187799999</v>
      </c>
      <c r="L66" s="26">
        <v>151.27426248299997</v>
      </c>
      <c r="M66" s="26">
        <v>0</v>
      </c>
      <c r="N66" s="26">
        <v>128.232190746</v>
      </c>
      <c r="O66" s="36">
        <v>250</v>
      </c>
      <c r="P66" s="36">
        <v>250</v>
      </c>
    </row>
    <row r="67" spans="1:16" ht="15">
      <c r="A67" s="2">
        <v>28716</v>
      </c>
      <c r="B67" s="3">
        <v>0.7083333333333334</v>
      </c>
      <c r="C67" s="12">
        <v>35.6</v>
      </c>
      <c r="D67" s="7">
        <f t="shared" si="2"/>
        <v>308.75</v>
      </c>
      <c r="E67" s="19">
        <v>180</v>
      </c>
      <c r="F67">
        <v>5.7</v>
      </c>
      <c r="G67" s="8">
        <v>11.5</v>
      </c>
      <c r="H67" s="8">
        <v>11.5</v>
      </c>
      <c r="I67" s="30">
        <v>296.9</v>
      </c>
      <c r="J67" s="28">
        <v>302.7</v>
      </c>
      <c r="K67" s="26">
        <v>24.666180852599997</v>
      </c>
      <c r="L67" s="26">
        <v>120.26148819299999</v>
      </c>
      <c r="M67" s="26">
        <v>0</v>
      </c>
      <c r="N67" s="26">
        <v>104.64942228299998</v>
      </c>
      <c r="O67" s="36">
        <v>250</v>
      </c>
      <c r="P67" s="36">
        <v>250</v>
      </c>
    </row>
    <row r="68" spans="1:16" ht="15">
      <c r="A68" s="2">
        <v>28716</v>
      </c>
      <c r="B68" s="3">
        <v>0.75</v>
      </c>
      <c r="C68" s="12">
        <v>35</v>
      </c>
      <c r="D68" s="7">
        <f t="shared" si="2"/>
        <v>308.15</v>
      </c>
      <c r="E68" s="19">
        <v>180</v>
      </c>
      <c r="F68">
        <v>6.2</v>
      </c>
      <c r="G68" s="8">
        <v>12.2</v>
      </c>
      <c r="H68" s="8">
        <v>12.2</v>
      </c>
      <c r="I68" s="30">
        <v>295.8</v>
      </c>
      <c r="J68" s="28">
        <v>301.1</v>
      </c>
      <c r="K68" s="26">
        <v>0</v>
      </c>
      <c r="L68" s="26">
        <v>82.31587146</v>
      </c>
      <c r="M68" s="26">
        <v>0</v>
      </c>
      <c r="N68" s="26">
        <v>73.69185331799999</v>
      </c>
      <c r="O68" s="36"/>
      <c r="P68" s="36"/>
    </row>
    <row r="69" spans="1:16" ht="15">
      <c r="A69" s="2">
        <v>28716</v>
      </c>
      <c r="B69" s="3">
        <v>0.7916666666666666</v>
      </c>
      <c r="C69" s="12">
        <v>33.3</v>
      </c>
      <c r="D69" s="7">
        <f t="shared" si="2"/>
        <v>306.45</v>
      </c>
      <c r="E69" s="19">
        <v>160</v>
      </c>
      <c r="F69">
        <v>6.7</v>
      </c>
      <c r="G69" s="8">
        <v>12.9</v>
      </c>
      <c r="H69" s="8">
        <v>12.9</v>
      </c>
      <c r="I69" s="30">
        <v>294.8</v>
      </c>
      <c r="J69" s="28">
        <v>297.8</v>
      </c>
      <c r="K69" s="26">
        <v>0</v>
      </c>
      <c r="L69" s="26">
        <v>32.870512341</v>
      </c>
      <c r="M69" s="26">
        <v>0</v>
      </c>
      <c r="N69" s="26">
        <v>30.9508496883</v>
      </c>
      <c r="O69" s="36">
        <v>0</v>
      </c>
      <c r="P69" s="36">
        <v>0</v>
      </c>
    </row>
    <row r="70" spans="1:16" ht="15">
      <c r="A70" s="2">
        <v>28716</v>
      </c>
      <c r="B70" s="3">
        <v>0.8333333333333334</v>
      </c>
      <c r="C70" s="12">
        <v>31.7</v>
      </c>
      <c r="D70" s="7">
        <f t="shared" si="2"/>
        <v>304.84999999999997</v>
      </c>
      <c r="E70" s="19">
        <v>170</v>
      </c>
      <c r="F70">
        <v>5.7</v>
      </c>
      <c r="G70" s="8">
        <v>11.5</v>
      </c>
      <c r="H70" s="8">
        <v>11.5</v>
      </c>
      <c r="I70" s="30">
        <v>292.8</v>
      </c>
      <c r="J70" s="28">
        <v>295.5</v>
      </c>
      <c r="K70" s="26">
        <v>0</v>
      </c>
      <c r="L70" s="26">
        <v>2.00024665425</v>
      </c>
      <c r="M70" s="26">
        <v>0</v>
      </c>
      <c r="N70" s="26">
        <v>1.9907639567099997</v>
      </c>
      <c r="O70" s="36">
        <v>0</v>
      </c>
      <c r="P70" s="36">
        <v>0</v>
      </c>
    </row>
    <row r="71" spans="1:16" ht="15">
      <c r="A71" s="2">
        <v>28716</v>
      </c>
      <c r="B71" s="3">
        <v>0.875</v>
      </c>
      <c r="C71" s="12">
        <v>30.6</v>
      </c>
      <c r="D71" s="7">
        <f t="shared" si="2"/>
        <v>303.75</v>
      </c>
      <c r="E71" s="19">
        <v>160</v>
      </c>
      <c r="F71">
        <v>5.2</v>
      </c>
      <c r="G71" s="8">
        <v>10.8</v>
      </c>
      <c r="H71" s="8">
        <v>10.8</v>
      </c>
      <c r="I71" s="30">
        <v>291.4</v>
      </c>
      <c r="J71" s="28">
        <v>292.9</v>
      </c>
      <c r="K71" s="26">
        <v>0</v>
      </c>
      <c r="L71" s="26">
        <v>0</v>
      </c>
      <c r="M71" s="26">
        <v>0</v>
      </c>
      <c r="N71" s="26">
        <v>0</v>
      </c>
      <c r="O71" s="36">
        <v>0</v>
      </c>
      <c r="P71" s="36">
        <v>0</v>
      </c>
    </row>
    <row r="72" spans="1:16" ht="15">
      <c r="A72" s="2">
        <v>28716</v>
      </c>
      <c r="B72" s="3">
        <v>0.9166666666666666</v>
      </c>
      <c r="C72" s="12">
        <v>28.9</v>
      </c>
      <c r="D72" s="7">
        <f t="shared" si="2"/>
        <v>302.04999999999995</v>
      </c>
      <c r="E72" s="19">
        <v>180</v>
      </c>
      <c r="F72">
        <v>6.2</v>
      </c>
      <c r="G72" s="8">
        <v>12.2</v>
      </c>
      <c r="H72" s="8">
        <v>12.2</v>
      </c>
      <c r="I72" s="30">
        <v>291</v>
      </c>
      <c r="J72" s="28">
        <v>290.4</v>
      </c>
      <c r="K72" s="26">
        <v>0</v>
      </c>
      <c r="L72" s="26">
        <v>0</v>
      </c>
      <c r="M72" s="26">
        <v>0</v>
      </c>
      <c r="N72" s="26">
        <v>0</v>
      </c>
      <c r="O72" s="36">
        <v>0</v>
      </c>
      <c r="P72" s="36">
        <v>0</v>
      </c>
    </row>
    <row r="73" spans="1:16" ht="15">
      <c r="A73" s="2">
        <v>28716</v>
      </c>
      <c r="B73" s="3">
        <v>0.9583333333333334</v>
      </c>
      <c r="C73" s="12">
        <v>27.8</v>
      </c>
      <c r="D73" s="7">
        <f t="shared" si="2"/>
        <v>300.95</v>
      </c>
      <c r="E73" s="19">
        <v>180</v>
      </c>
      <c r="F73">
        <v>6.2</v>
      </c>
      <c r="G73" s="8">
        <v>12.2</v>
      </c>
      <c r="H73" s="8">
        <v>12.2</v>
      </c>
      <c r="I73" s="30">
        <v>298.9</v>
      </c>
      <c r="J73" s="28">
        <v>288.8</v>
      </c>
      <c r="K73" s="26">
        <v>0</v>
      </c>
      <c r="L73" s="26">
        <v>0</v>
      </c>
      <c r="M73" s="26">
        <v>0</v>
      </c>
      <c r="N73" s="26">
        <v>0</v>
      </c>
      <c r="O73" s="36">
        <v>0</v>
      </c>
      <c r="P73" s="36">
        <v>0</v>
      </c>
    </row>
    <row r="74" spans="1:16" ht="15">
      <c r="A74" s="2">
        <v>28716</v>
      </c>
      <c r="B74" s="4">
        <v>0</v>
      </c>
      <c r="C74" s="12">
        <v>26.7</v>
      </c>
      <c r="D74" s="7">
        <f t="shared" si="2"/>
        <v>299.84999999999997</v>
      </c>
      <c r="E74" s="19">
        <v>180</v>
      </c>
      <c r="F74">
        <v>7.2</v>
      </c>
      <c r="G74" s="8">
        <v>13.6</v>
      </c>
      <c r="H74" s="8">
        <v>13.6</v>
      </c>
      <c r="I74" s="30">
        <v>289.7</v>
      </c>
      <c r="J74" s="28">
        <v>287.2</v>
      </c>
      <c r="K74" s="26">
        <v>0</v>
      </c>
      <c r="L74" s="26">
        <v>0</v>
      </c>
      <c r="M74" s="26">
        <v>0</v>
      </c>
      <c r="N74" s="26">
        <v>0</v>
      </c>
      <c r="O74" s="36">
        <v>0</v>
      </c>
      <c r="P74" s="36">
        <v>0</v>
      </c>
    </row>
    <row r="75" spans="1:16" ht="15">
      <c r="A75" s="2">
        <v>28717</v>
      </c>
      <c r="B75" s="3">
        <v>0.041666666666666664</v>
      </c>
      <c r="C75" s="13">
        <v>26.11111111111111</v>
      </c>
      <c r="D75" s="7">
        <f>C75+273.15</f>
        <v>299.26111111111106</v>
      </c>
      <c r="E75" s="20">
        <v>180.09114649681527</v>
      </c>
      <c r="F75">
        <v>5.7</v>
      </c>
      <c r="G75" s="37">
        <v>11.661972760000001</v>
      </c>
      <c r="H75" s="37">
        <f>G75</f>
        <v>11.661972760000001</v>
      </c>
      <c r="I75" s="34">
        <v>290.102376290731</v>
      </c>
      <c r="J75" s="29" t="s">
        <v>18</v>
      </c>
      <c r="K75" s="26">
        <v>0</v>
      </c>
      <c r="L75" s="26">
        <v>0</v>
      </c>
      <c r="M75" s="26">
        <v>0</v>
      </c>
      <c r="N75" s="26">
        <v>0</v>
      </c>
      <c r="O75" s="36">
        <v>0</v>
      </c>
      <c r="P75" s="36">
        <v>0</v>
      </c>
    </row>
    <row r="76" spans="1:16" ht="15">
      <c r="A76" s="2">
        <v>28717</v>
      </c>
      <c r="B76" s="3">
        <v>0.08333333333333333</v>
      </c>
      <c r="C76" s="13">
        <v>26.11111111111111</v>
      </c>
      <c r="D76" s="7">
        <f aca="true" t="shared" si="3" ref="D76:D122">C76+273.15</f>
        <v>299.26111111111106</v>
      </c>
      <c r="E76" s="20">
        <v>202.60261146496813</v>
      </c>
      <c r="F76">
        <v>4.6</v>
      </c>
      <c r="G76" s="37">
        <v>9.910650440000001</v>
      </c>
      <c r="H76" s="37">
        <v>8.39837192</v>
      </c>
      <c r="I76" s="34">
        <v>290.8315215901202</v>
      </c>
      <c r="J76" s="29" t="s">
        <v>18</v>
      </c>
      <c r="K76" s="26">
        <v>0</v>
      </c>
      <c r="L76" s="26">
        <v>0</v>
      </c>
      <c r="M76" s="26">
        <v>0</v>
      </c>
      <c r="N76" s="26">
        <v>0</v>
      </c>
      <c r="O76" s="36">
        <v>0</v>
      </c>
      <c r="P76" s="36">
        <v>0</v>
      </c>
    </row>
    <row r="77" spans="1:16" ht="15">
      <c r="A77" s="2">
        <v>28717</v>
      </c>
      <c r="B77" s="3">
        <v>0.125</v>
      </c>
      <c r="C77" s="13">
        <v>26.11111111111111</v>
      </c>
      <c r="D77" s="7">
        <f t="shared" si="3"/>
        <v>299.26111111111106</v>
      </c>
      <c r="E77" s="20">
        <v>202.60261146496813</v>
      </c>
      <c r="F77">
        <v>6.2</v>
      </c>
      <c r="G77" s="37">
        <v>12.509357479999998</v>
      </c>
      <c r="H77" s="37">
        <v>9.8131024</v>
      </c>
      <c r="I77" s="34">
        <v>291.0269698900957</v>
      </c>
      <c r="J77" s="29" t="s">
        <v>18</v>
      </c>
      <c r="K77" s="26">
        <v>0</v>
      </c>
      <c r="L77" s="26">
        <v>0</v>
      </c>
      <c r="M77" s="26">
        <v>0</v>
      </c>
      <c r="N77" s="26">
        <v>0</v>
      </c>
      <c r="O77" s="36">
        <v>0</v>
      </c>
      <c r="P77" s="36">
        <v>0</v>
      </c>
    </row>
    <row r="78" spans="1:16" ht="15">
      <c r="A78" s="2">
        <v>28717</v>
      </c>
      <c r="B78" s="3">
        <v>0.16666666666666666</v>
      </c>
      <c r="C78" s="13">
        <v>25.555555555555557</v>
      </c>
      <c r="D78" s="7">
        <f t="shared" si="3"/>
        <v>298.7055555555555</v>
      </c>
      <c r="E78" s="20">
        <v>202.60261146496813</v>
      </c>
      <c r="F78">
        <v>5.2</v>
      </c>
      <c r="G78" s="37">
        <v>10.769391160000001</v>
      </c>
      <c r="H78" s="37">
        <v>8.85335006</v>
      </c>
      <c r="I78" s="34">
        <v>289.7032976083539</v>
      </c>
      <c r="J78" s="29" t="s">
        <v>18</v>
      </c>
      <c r="K78" s="26">
        <v>0</v>
      </c>
      <c r="L78" s="26">
        <v>0</v>
      </c>
      <c r="M78" s="26">
        <v>0</v>
      </c>
      <c r="N78" s="26">
        <v>0</v>
      </c>
      <c r="O78" s="36">
        <v>0</v>
      </c>
      <c r="P78" s="36">
        <v>0</v>
      </c>
    </row>
    <row r="79" spans="1:16" ht="15">
      <c r="A79" s="2">
        <v>28717</v>
      </c>
      <c r="B79" s="3">
        <v>0.20833333333333334</v>
      </c>
      <c r="C79" s="13">
        <v>25.555555555555557</v>
      </c>
      <c r="D79" s="7">
        <f t="shared" si="3"/>
        <v>298.7055555555555</v>
      </c>
      <c r="E79" s="20">
        <v>202.60261146496813</v>
      </c>
      <c r="F79">
        <v>4.1</v>
      </c>
      <c r="G79" s="37">
        <v>8.997571259999999</v>
      </c>
      <c r="H79" s="37">
        <v>7.856066140000001</v>
      </c>
      <c r="I79" s="34">
        <v>290.087595406144</v>
      </c>
      <c r="J79" s="29" t="s">
        <v>18</v>
      </c>
      <c r="K79" s="26">
        <v>0</v>
      </c>
      <c r="L79" s="26">
        <v>0</v>
      </c>
      <c r="M79" s="26">
        <v>0</v>
      </c>
      <c r="N79" s="26">
        <v>0</v>
      </c>
      <c r="O79" s="36">
        <v>0</v>
      </c>
      <c r="P79" s="36">
        <v>0</v>
      </c>
    </row>
    <row r="80" spans="1:16" ht="15">
      <c r="A80" s="2">
        <v>28717</v>
      </c>
      <c r="B80" s="3">
        <v>0.25</v>
      </c>
      <c r="C80" s="13">
        <v>25</v>
      </c>
      <c r="D80" s="7">
        <f t="shared" si="3"/>
        <v>298.15</v>
      </c>
      <c r="E80" s="20">
        <v>180.09114649681527</v>
      </c>
      <c r="F80">
        <v>3.6</v>
      </c>
      <c r="G80" s="37">
        <v>8.06876402</v>
      </c>
      <c r="H80" s="37">
        <f>G80</f>
        <v>8.06876402</v>
      </c>
      <c r="I80" s="34">
        <v>289.29821116230323</v>
      </c>
      <c r="J80" s="29" t="s">
        <v>18</v>
      </c>
      <c r="K80" s="26">
        <v>0</v>
      </c>
      <c r="L80" s="26">
        <v>0</v>
      </c>
      <c r="M80" s="26">
        <v>0</v>
      </c>
      <c r="N80" s="26">
        <v>0</v>
      </c>
      <c r="O80" s="36">
        <v>0</v>
      </c>
      <c r="P80" s="36">
        <v>0</v>
      </c>
    </row>
    <row r="81" spans="1:16" ht="15">
      <c r="A81" s="2">
        <v>28717</v>
      </c>
      <c r="B81" s="3">
        <v>0.2916666666666667</v>
      </c>
      <c r="C81" s="13">
        <v>25</v>
      </c>
      <c r="D81" s="7">
        <f t="shared" si="3"/>
        <v>298.15</v>
      </c>
      <c r="E81" s="20">
        <v>180.09114649681527</v>
      </c>
      <c r="F81">
        <v>5.2</v>
      </c>
      <c r="G81" s="37">
        <v>10.72379682</v>
      </c>
      <c r="H81" s="37">
        <f>G81</f>
        <v>10.72379682</v>
      </c>
      <c r="I81" s="34">
        <v>289.88193291145006</v>
      </c>
      <c r="J81" s="29" t="s">
        <v>18</v>
      </c>
      <c r="K81" s="26">
        <v>0</v>
      </c>
      <c r="L81" s="26">
        <v>23.475733224299997</v>
      </c>
      <c r="M81" s="26">
        <v>24.482457530999998</v>
      </c>
      <c r="N81" s="26">
        <v>48.251662263</v>
      </c>
      <c r="O81" s="36">
        <v>0</v>
      </c>
      <c r="P81" s="36">
        <v>0</v>
      </c>
    </row>
    <row r="82" spans="1:16" ht="15">
      <c r="A82" s="22">
        <v>28717</v>
      </c>
      <c r="B82" s="24">
        <v>0.3333333333333333</v>
      </c>
      <c r="C82" s="21">
        <v>27.22222222222222</v>
      </c>
      <c r="D82" s="16">
        <f t="shared" si="3"/>
        <v>300.3722222222222</v>
      </c>
      <c r="E82" s="15">
        <v>180.09114649681527</v>
      </c>
      <c r="F82" s="11">
        <v>6.2</v>
      </c>
      <c r="G82" s="37">
        <v>12.550409419999998</v>
      </c>
      <c r="H82" s="37">
        <f>G82</f>
        <v>12.550409419999998</v>
      </c>
      <c r="I82" s="34">
        <v>291.429036684129</v>
      </c>
      <c r="J82" s="29" t="s">
        <v>18</v>
      </c>
      <c r="K82" s="27">
        <v>0</v>
      </c>
      <c r="L82" s="27">
        <v>77.094078633</v>
      </c>
      <c r="M82" s="27">
        <v>365.82518393999993</v>
      </c>
      <c r="N82" s="27">
        <v>177.41918894399998</v>
      </c>
      <c r="O82" s="36">
        <v>0</v>
      </c>
      <c r="P82" s="36">
        <v>0</v>
      </c>
    </row>
    <row r="83" spans="1:16" ht="15">
      <c r="A83" s="22">
        <v>28717</v>
      </c>
      <c r="B83" s="24">
        <v>0.375</v>
      </c>
      <c r="C83" s="21">
        <v>28.333333333333332</v>
      </c>
      <c r="D83" s="16">
        <f t="shared" si="3"/>
        <v>301.4833333333333</v>
      </c>
      <c r="E83" s="15">
        <v>180.09114649681527</v>
      </c>
      <c r="F83" s="11">
        <v>6.7</v>
      </c>
      <c r="G83" s="37">
        <v>13.520438939999998</v>
      </c>
      <c r="H83" s="37">
        <f>G83</f>
        <v>13.520438939999998</v>
      </c>
      <c r="I83" s="34">
        <v>291.62307271746874</v>
      </c>
      <c r="J83" s="29" t="s">
        <v>18</v>
      </c>
      <c r="K83" s="27">
        <v>16.464877770599998</v>
      </c>
      <c r="L83" s="27">
        <v>114.321395223</v>
      </c>
      <c r="M83" s="27">
        <v>539.8134408</v>
      </c>
      <c r="N83" s="27">
        <v>191.22115111199997</v>
      </c>
      <c r="O83" s="36">
        <v>250</v>
      </c>
      <c r="P83" s="36">
        <v>250</v>
      </c>
    </row>
    <row r="84" spans="1:16" s="17" customFormat="1" ht="15">
      <c r="A84" s="22">
        <v>28717</v>
      </c>
      <c r="B84" s="24">
        <v>0.4166666666666667</v>
      </c>
      <c r="C84" s="21">
        <v>30</v>
      </c>
      <c r="D84" s="16">
        <f t="shared" si="3"/>
        <v>303.15</v>
      </c>
      <c r="E84" s="15">
        <v>202.60261146496813</v>
      </c>
      <c r="F84" s="11">
        <v>6.7</v>
      </c>
      <c r="G84" s="37">
        <v>13.6287184</v>
      </c>
      <c r="H84" s="37">
        <v>11.5789604</v>
      </c>
      <c r="I84" s="34">
        <v>292.08296467065463</v>
      </c>
      <c r="J84" s="29" t="s">
        <v>18</v>
      </c>
      <c r="K84" s="27">
        <v>61.91955435599999</v>
      </c>
      <c r="L84" s="27">
        <v>129.891189627</v>
      </c>
      <c r="M84" s="27">
        <v>336.53797038</v>
      </c>
      <c r="N84" s="27">
        <v>191.91516091199998</v>
      </c>
      <c r="O84" s="36">
        <v>250</v>
      </c>
      <c r="P84" s="36">
        <v>250</v>
      </c>
    </row>
    <row r="85" spans="1:16" s="17" customFormat="1" ht="15">
      <c r="A85" s="22">
        <v>28717</v>
      </c>
      <c r="B85" s="24">
        <v>0.4583333333333333</v>
      </c>
      <c r="C85" s="21">
        <v>32.22222222222222</v>
      </c>
      <c r="D85" s="16">
        <f t="shared" si="3"/>
        <v>305.3722222222222</v>
      </c>
      <c r="E85" s="15">
        <v>202.60261146496813</v>
      </c>
      <c r="F85" s="11">
        <v>7.7</v>
      </c>
      <c r="G85" s="37">
        <v>15.4743523</v>
      </c>
      <c r="H85" s="37">
        <v>12.236813479999999</v>
      </c>
      <c r="I85" s="34">
        <v>294.05207118656716</v>
      </c>
      <c r="J85" s="29" t="s">
        <v>18</v>
      </c>
      <c r="K85" s="27">
        <v>165.69736342199997</v>
      </c>
      <c r="L85" s="27">
        <v>159.74275933799998</v>
      </c>
      <c r="M85" s="27">
        <v>399.49727759999996</v>
      </c>
      <c r="N85" s="27">
        <v>186.029011431</v>
      </c>
      <c r="O85" s="36">
        <v>250</v>
      </c>
      <c r="P85" s="36">
        <v>250</v>
      </c>
    </row>
    <row r="86" spans="1:16" ht="15">
      <c r="A86" s="22">
        <v>28717</v>
      </c>
      <c r="B86" s="24">
        <v>0.5</v>
      </c>
      <c r="C86" s="21">
        <v>33.333333333333336</v>
      </c>
      <c r="D86" s="16">
        <f t="shared" si="3"/>
        <v>306.4833333333333</v>
      </c>
      <c r="E86" s="15">
        <v>180.09114649681527</v>
      </c>
      <c r="F86" s="11">
        <v>6.7</v>
      </c>
      <c r="G86" s="37">
        <v>14.03236742</v>
      </c>
      <c r="H86" s="37">
        <f>G86</f>
        <v>14.03236742</v>
      </c>
      <c r="I86" s="34">
        <v>294.5316321958723</v>
      </c>
      <c r="J86" s="29" t="s">
        <v>18</v>
      </c>
      <c r="K86" s="27">
        <v>223.86642572699998</v>
      </c>
      <c r="L86" s="27">
        <v>150.81053775299998</v>
      </c>
      <c r="M86" s="27">
        <v>234.109379457</v>
      </c>
      <c r="N86" s="27">
        <v>151.504863012</v>
      </c>
      <c r="O86" s="36">
        <v>250</v>
      </c>
      <c r="P86" s="36">
        <v>250</v>
      </c>
    </row>
    <row r="87" spans="1:16" ht="15">
      <c r="A87" s="22">
        <v>28717</v>
      </c>
      <c r="B87" s="24">
        <v>0.5416666666666666</v>
      </c>
      <c r="C87" s="21">
        <v>35</v>
      </c>
      <c r="D87" s="16">
        <f t="shared" si="3"/>
        <v>308.15</v>
      </c>
      <c r="E87" s="15">
        <v>180.09114649681527</v>
      </c>
      <c r="F87" s="11">
        <v>7.7</v>
      </c>
      <c r="G87" s="37">
        <v>15.861819019999999</v>
      </c>
      <c r="H87" s="37">
        <f>G87</f>
        <v>15.861819019999999</v>
      </c>
      <c r="I87" s="34">
        <v>295.5798734897607</v>
      </c>
      <c r="J87" s="29" t="s">
        <v>18</v>
      </c>
      <c r="K87" s="27">
        <v>250.43564454299997</v>
      </c>
      <c r="L87" s="27">
        <v>157.54621832099997</v>
      </c>
      <c r="M87" s="27">
        <v>20.1266312049</v>
      </c>
      <c r="N87" s="27">
        <v>144.66634281</v>
      </c>
      <c r="O87" s="36">
        <v>250</v>
      </c>
      <c r="P87" s="36">
        <v>250</v>
      </c>
    </row>
    <row r="88" spans="1:16" s="17" customFormat="1" ht="15">
      <c r="A88" s="22">
        <v>28717</v>
      </c>
      <c r="B88" s="24">
        <v>0.5833333333333334</v>
      </c>
      <c r="C88" s="21">
        <v>35.55555555555556</v>
      </c>
      <c r="D88" s="16">
        <f t="shared" si="3"/>
        <v>308.7055555555555</v>
      </c>
      <c r="E88" s="15">
        <v>225.11407643312103</v>
      </c>
      <c r="F88" s="11">
        <v>7.7</v>
      </c>
      <c r="G88" s="37">
        <v>15.95374584</v>
      </c>
      <c r="H88" s="37">
        <v>11.88279018</v>
      </c>
      <c r="I88" s="34">
        <v>295.9507430327201</v>
      </c>
      <c r="J88" s="29" t="s">
        <v>18</v>
      </c>
      <c r="K88" s="27">
        <v>244.90911832199998</v>
      </c>
      <c r="L88" s="27">
        <v>157.680603855</v>
      </c>
      <c r="M88" s="27">
        <v>0</v>
      </c>
      <c r="N88" s="27">
        <v>138.95432669699997</v>
      </c>
      <c r="O88" s="36">
        <v>250</v>
      </c>
      <c r="P88" s="36">
        <v>250</v>
      </c>
    </row>
    <row r="89" spans="1:16" ht="15">
      <c r="A89" s="22">
        <v>28717</v>
      </c>
      <c r="B89" s="24">
        <v>0.625</v>
      </c>
      <c r="C89" s="21">
        <v>36.111111111111114</v>
      </c>
      <c r="D89" s="16">
        <f t="shared" si="3"/>
        <v>309.26111111111106</v>
      </c>
      <c r="E89" s="15">
        <v>180.09114649681527</v>
      </c>
      <c r="F89" s="11">
        <v>7.7</v>
      </c>
      <c r="G89" s="37">
        <v>15.989517239999998</v>
      </c>
      <c r="H89" s="37">
        <f>G89</f>
        <v>15.989517239999998</v>
      </c>
      <c r="I89" s="34">
        <v>296.31926249581477</v>
      </c>
      <c r="J89" s="29" t="s">
        <v>18</v>
      </c>
      <c r="K89" s="27">
        <v>200.456844255</v>
      </c>
      <c r="L89" s="27">
        <v>149.737661694</v>
      </c>
      <c r="M89" s="27">
        <v>0</v>
      </c>
      <c r="N89" s="27">
        <v>132.270696864</v>
      </c>
      <c r="O89" s="36">
        <v>250</v>
      </c>
      <c r="P89" s="36">
        <v>250</v>
      </c>
    </row>
    <row r="90" spans="1:16" ht="15">
      <c r="A90" s="22">
        <v>28717</v>
      </c>
      <c r="B90" s="24">
        <v>0.6666666666666666</v>
      </c>
      <c r="C90" s="21">
        <v>36.111111111111114</v>
      </c>
      <c r="D90" s="16">
        <f t="shared" si="3"/>
        <v>309.26111111111106</v>
      </c>
      <c r="E90" s="15">
        <v>202.60261146496813</v>
      </c>
      <c r="F90" s="11">
        <v>5.2</v>
      </c>
      <c r="G90" s="37">
        <v>11.795462539999999</v>
      </c>
      <c r="H90" s="37">
        <v>9.62391144</v>
      </c>
      <c r="I90" s="34">
        <v>296.48767119538763</v>
      </c>
      <c r="J90" s="29" t="s">
        <v>18</v>
      </c>
      <c r="K90" s="27">
        <v>119.108801007</v>
      </c>
      <c r="L90" s="27">
        <v>127.12903062299999</v>
      </c>
      <c r="M90" s="27">
        <v>0</v>
      </c>
      <c r="N90" s="27">
        <v>113.90877485099999</v>
      </c>
      <c r="O90" s="36">
        <v>250</v>
      </c>
      <c r="P90" s="36">
        <v>250</v>
      </c>
    </row>
    <row r="91" spans="1:16" s="17" customFormat="1" ht="15">
      <c r="A91" s="22">
        <v>28717</v>
      </c>
      <c r="B91" s="24">
        <v>0.7083333333333334</v>
      </c>
      <c r="C91" s="21">
        <v>36.111111111111114</v>
      </c>
      <c r="D91" s="16">
        <f t="shared" si="3"/>
        <v>309.26111111111106</v>
      </c>
      <c r="E91" s="15">
        <v>180.09114649681527</v>
      </c>
      <c r="F91" s="11">
        <v>4.6</v>
      </c>
      <c r="G91" s="37">
        <v>10.88391642</v>
      </c>
      <c r="H91" s="37">
        <f>F91</f>
        <v>4.6</v>
      </c>
      <c r="I91" s="34">
        <v>295.72698584462387</v>
      </c>
      <c r="J91" s="29" t="s">
        <v>18</v>
      </c>
      <c r="K91" s="27">
        <v>34.431088014</v>
      </c>
      <c r="L91" s="27">
        <v>104.29232269499998</v>
      </c>
      <c r="M91" s="27">
        <v>0</v>
      </c>
      <c r="N91" s="27">
        <v>96.29165153699999</v>
      </c>
      <c r="O91" s="36">
        <v>250</v>
      </c>
      <c r="P91" s="36">
        <v>250</v>
      </c>
    </row>
    <row r="92" spans="1:16" ht="15">
      <c r="A92" s="22">
        <v>28717</v>
      </c>
      <c r="B92" s="24">
        <v>0.75</v>
      </c>
      <c r="C92" s="21">
        <v>35</v>
      </c>
      <c r="D92" s="16">
        <f t="shared" si="3"/>
        <v>308.15</v>
      </c>
      <c r="E92" s="15">
        <v>180.09114649681527</v>
      </c>
      <c r="F92" s="11">
        <v>6.2</v>
      </c>
      <c r="G92" s="37">
        <v>13.252323780000001</v>
      </c>
      <c r="H92" s="37">
        <f aca="true" t="shared" si="4" ref="H92:H102">F92</f>
        <v>6.2</v>
      </c>
      <c r="I92" s="34">
        <v>294.922528183572</v>
      </c>
      <c r="J92" s="29" t="s">
        <v>18</v>
      </c>
      <c r="K92" s="27">
        <v>0</v>
      </c>
      <c r="L92" s="27">
        <v>69.48363025799999</v>
      </c>
      <c r="M92" s="27">
        <v>0</v>
      </c>
      <c r="N92" s="27">
        <v>64.498431681</v>
      </c>
      <c r="O92" s="36">
        <v>0</v>
      </c>
      <c r="P92" s="36">
        <v>0</v>
      </c>
    </row>
    <row r="93" spans="1:16" ht="15">
      <c r="A93" s="22">
        <v>28717</v>
      </c>
      <c r="B93" s="24">
        <v>0.7916666666666666</v>
      </c>
      <c r="C93" s="21">
        <v>33.888888888888886</v>
      </c>
      <c r="D93" s="16">
        <f t="shared" si="3"/>
        <v>307.0388888888889</v>
      </c>
      <c r="E93" s="15">
        <v>180.09114649681527</v>
      </c>
      <c r="F93" s="11">
        <v>6.2</v>
      </c>
      <c r="G93" s="37">
        <v>13.06449554</v>
      </c>
      <c r="H93" s="37">
        <f t="shared" si="4"/>
        <v>6.2</v>
      </c>
      <c r="I93" s="34">
        <v>293.5209290158518</v>
      </c>
      <c r="J93" s="29" t="s">
        <v>18</v>
      </c>
      <c r="K93" s="27">
        <v>0</v>
      </c>
      <c r="L93" s="27">
        <v>33.626667563999995</v>
      </c>
      <c r="M93" s="27">
        <v>0</v>
      </c>
      <c r="N93" s="27">
        <v>31.931706356999996</v>
      </c>
      <c r="O93" s="36">
        <v>0</v>
      </c>
      <c r="P93" s="36">
        <v>0</v>
      </c>
    </row>
    <row r="94" spans="1:16" ht="15">
      <c r="A94" s="22">
        <v>28717</v>
      </c>
      <c r="B94" s="24">
        <v>0.8333333333333334</v>
      </c>
      <c r="C94" s="21">
        <v>32.77777777777778</v>
      </c>
      <c r="D94" s="16">
        <f t="shared" si="3"/>
        <v>305.92777777777775</v>
      </c>
      <c r="E94" s="15">
        <v>180.09114649681527</v>
      </c>
      <c r="F94" s="11">
        <v>5.7</v>
      </c>
      <c r="G94" s="37">
        <v>12.084302399999999</v>
      </c>
      <c r="H94" s="37">
        <f t="shared" si="4"/>
        <v>5.7</v>
      </c>
      <c r="I94" s="34">
        <v>293.21662334752625</v>
      </c>
      <c r="J94" s="29" t="s">
        <v>18</v>
      </c>
      <c r="K94" s="27">
        <v>0</v>
      </c>
      <c r="L94" s="27">
        <v>3.83913603</v>
      </c>
      <c r="M94" s="27">
        <v>0</v>
      </c>
      <c r="N94" s="27">
        <v>3.802479694199999</v>
      </c>
      <c r="O94" s="36">
        <v>0</v>
      </c>
      <c r="P94" s="36">
        <v>0</v>
      </c>
    </row>
    <row r="95" spans="1:16" ht="15">
      <c r="A95" s="22">
        <v>28717</v>
      </c>
      <c r="B95" s="24">
        <v>0.875</v>
      </c>
      <c r="C95" s="21">
        <v>31.11111111111111</v>
      </c>
      <c r="D95" s="16">
        <f t="shared" si="3"/>
        <v>304.26111111111106</v>
      </c>
      <c r="E95" s="15">
        <v>180.09114649681527</v>
      </c>
      <c r="F95" s="11">
        <v>6.2</v>
      </c>
      <c r="G95" s="37">
        <v>12.837432320000001</v>
      </c>
      <c r="H95" s="37">
        <f t="shared" si="4"/>
        <v>6.2</v>
      </c>
      <c r="I95" s="34">
        <v>292.4725628085389</v>
      </c>
      <c r="J95" s="29" t="s">
        <v>18</v>
      </c>
      <c r="K95" s="27">
        <v>0</v>
      </c>
      <c r="L95" s="27">
        <v>0</v>
      </c>
      <c r="M95" s="27">
        <v>0</v>
      </c>
      <c r="N95" s="27">
        <v>0</v>
      </c>
      <c r="O95" s="36">
        <v>0</v>
      </c>
      <c r="P95" s="36">
        <v>0</v>
      </c>
    </row>
    <row r="96" spans="1:16" ht="15">
      <c r="A96" s="22">
        <v>28717</v>
      </c>
      <c r="B96" s="24">
        <v>0.9166666666666666</v>
      </c>
      <c r="C96" s="21">
        <v>29.444444444444443</v>
      </c>
      <c r="D96" s="16">
        <f t="shared" si="3"/>
        <v>302.59444444444443</v>
      </c>
      <c r="E96" s="15">
        <v>180.09114649681527</v>
      </c>
      <c r="F96" s="11">
        <v>5.2</v>
      </c>
      <c r="G96" s="37">
        <v>11.005823079999999</v>
      </c>
      <c r="H96" s="37">
        <f t="shared" si="4"/>
        <v>5.2</v>
      </c>
      <c r="I96" s="34">
        <v>291.392904503653</v>
      </c>
      <c r="J96" s="29" t="s">
        <v>18</v>
      </c>
      <c r="K96" s="27">
        <v>0</v>
      </c>
      <c r="L96" s="27">
        <v>0</v>
      </c>
      <c r="M96" s="27">
        <v>0</v>
      </c>
      <c r="N96" s="27">
        <v>0</v>
      </c>
      <c r="O96" s="36">
        <v>0</v>
      </c>
      <c r="P96" s="36">
        <v>0</v>
      </c>
    </row>
    <row r="97" spans="1:16" ht="15">
      <c r="A97" s="22">
        <v>28717</v>
      </c>
      <c r="B97" s="24">
        <v>0.9583333333333334</v>
      </c>
      <c r="C97" s="21">
        <v>28.333333333333332</v>
      </c>
      <c r="D97" s="16">
        <f t="shared" si="3"/>
        <v>301.4833333333333</v>
      </c>
      <c r="E97" s="15">
        <v>180.09114649681527</v>
      </c>
      <c r="F97" s="11">
        <v>5.2</v>
      </c>
      <c r="G97" s="37">
        <v>10.93189552</v>
      </c>
      <c r="H97" s="37">
        <f t="shared" si="4"/>
        <v>5.2</v>
      </c>
      <c r="I97" s="34">
        <v>291.2455168651135</v>
      </c>
      <c r="J97" s="29" t="s">
        <v>18</v>
      </c>
      <c r="K97" s="27">
        <v>0</v>
      </c>
      <c r="L97" s="27">
        <v>0</v>
      </c>
      <c r="M97" s="27">
        <v>0</v>
      </c>
      <c r="N97" s="27">
        <v>0</v>
      </c>
      <c r="O97" s="36">
        <v>0</v>
      </c>
      <c r="P97" s="36">
        <v>0</v>
      </c>
    </row>
    <row r="98" spans="1:16" ht="15">
      <c r="A98" s="22">
        <v>28717</v>
      </c>
      <c r="B98" s="23">
        <v>0</v>
      </c>
      <c r="C98" s="21">
        <v>30.555555555555557</v>
      </c>
      <c r="D98" s="16">
        <f t="shared" si="3"/>
        <v>303.7055555555555</v>
      </c>
      <c r="E98" s="15">
        <v>180.09114649681527</v>
      </c>
      <c r="F98" s="11">
        <v>4.1</v>
      </c>
      <c r="G98" s="37">
        <v>9.28794418</v>
      </c>
      <c r="H98" s="37">
        <f t="shared" si="4"/>
        <v>4.1</v>
      </c>
      <c r="I98" s="34">
        <v>294.04732303755054</v>
      </c>
      <c r="J98" s="29" t="s">
        <v>18</v>
      </c>
      <c r="K98" s="27">
        <v>0</v>
      </c>
      <c r="L98" s="27">
        <v>0</v>
      </c>
      <c r="M98" s="27">
        <v>0</v>
      </c>
      <c r="N98" s="27">
        <v>0</v>
      </c>
      <c r="O98" s="36">
        <v>0</v>
      </c>
      <c r="P98" s="36">
        <v>0</v>
      </c>
    </row>
    <row r="99" spans="1:16" ht="15">
      <c r="A99" s="22">
        <v>28718</v>
      </c>
      <c r="B99" s="24">
        <v>0.041666666666666664</v>
      </c>
      <c r="C99" s="21">
        <v>26.11111111111111</v>
      </c>
      <c r="D99" s="16">
        <f t="shared" si="3"/>
        <v>299.26111111111106</v>
      </c>
      <c r="E99" s="15">
        <v>180.09114649681527</v>
      </c>
      <c r="F99" s="11">
        <v>4.6</v>
      </c>
      <c r="G99" s="37">
        <v>10.029604540000001</v>
      </c>
      <c r="H99" s="37">
        <f t="shared" si="4"/>
        <v>4.6</v>
      </c>
      <c r="I99" s="34">
        <v>290.1442327205587</v>
      </c>
      <c r="J99" s="29" t="s">
        <v>18</v>
      </c>
      <c r="K99" s="27">
        <v>0</v>
      </c>
      <c r="L99" s="27">
        <v>0</v>
      </c>
      <c r="M99" s="27">
        <v>0</v>
      </c>
      <c r="N99" s="27">
        <v>0</v>
      </c>
      <c r="O99" s="36">
        <v>0</v>
      </c>
      <c r="P99" s="36">
        <v>0</v>
      </c>
    </row>
    <row r="100" spans="1:16" ht="15">
      <c r="A100" s="22">
        <v>28718</v>
      </c>
      <c r="B100" s="24">
        <v>0.08333333333333333</v>
      </c>
      <c r="C100" s="21">
        <v>26.11111111111111</v>
      </c>
      <c r="D100" s="16">
        <f t="shared" si="3"/>
        <v>299.26111111111106</v>
      </c>
      <c r="E100" s="15">
        <v>180.09114649681527</v>
      </c>
      <c r="F100" s="11">
        <v>4.1</v>
      </c>
      <c r="G100" s="37">
        <v>9.02743754</v>
      </c>
      <c r="H100" s="37">
        <f t="shared" si="4"/>
        <v>4.1</v>
      </c>
      <c r="I100" s="34">
        <v>290.8315215901202</v>
      </c>
      <c r="J100" s="29" t="s">
        <v>18</v>
      </c>
      <c r="K100" s="27">
        <v>0</v>
      </c>
      <c r="L100" s="27">
        <v>0</v>
      </c>
      <c r="M100" s="27">
        <v>0</v>
      </c>
      <c r="N100" s="27">
        <v>0</v>
      </c>
      <c r="O100" s="36">
        <v>0</v>
      </c>
      <c r="P100" s="36">
        <v>0</v>
      </c>
    </row>
    <row r="101" spans="1:16" ht="15">
      <c r="A101" s="22">
        <v>28718</v>
      </c>
      <c r="B101" s="24">
        <v>0.125</v>
      </c>
      <c r="C101" s="21">
        <v>26.11111111111111</v>
      </c>
      <c r="D101" s="16">
        <f t="shared" si="3"/>
        <v>299.26111111111106</v>
      </c>
      <c r="E101" s="15">
        <v>180.09114649681527</v>
      </c>
      <c r="F101" s="11">
        <v>4.1</v>
      </c>
      <c r="G101" s="37">
        <v>9.028175679999999</v>
      </c>
      <c r="H101" s="37">
        <f t="shared" si="4"/>
        <v>4.1</v>
      </c>
      <c r="I101" s="34">
        <v>291.2278596212623</v>
      </c>
      <c r="J101" s="29" t="s">
        <v>18</v>
      </c>
      <c r="K101" s="27">
        <v>0</v>
      </c>
      <c r="L101" s="27">
        <v>0</v>
      </c>
      <c r="M101" s="27">
        <v>0</v>
      </c>
      <c r="N101" s="27">
        <v>0</v>
      </c>
      <c r="O101" s="36">
        <v>0</v>
      </c>
      <c r="P101" s="36">
        <v>0</v>
      </c>
    </row>
    <row r="102" spans="1:16" ht="15">
      <c r="A102" s="22">
        <v>28718</v>
      </c>
      <c r="B102" s="24">
        <v>0.16666666666666666</v>
      </c>
      <c r="C102" s="21">
        <v>26.11111111111111</v>
      </c>
      <c r="D102" s="16">
        <f t="shared" si="3"/>
        <v>299.26111111111106</v>
      </c>
      <c r="E102" s="15">
        <v>180.09114649681527</v>
      </c>
      <c r="F102" s="11">
        <v>5.2</v>
      </c>
      <c r="G102" s="37">
        <v>10.7865955</v>
      </c>
      <c r="H102" s="37">
        <f t="shared" si="4"/>
        <v>5.2</v>
      </c>
      <c r="I102" s="34">
        <v>291.434276151408</v>
      </c>
      <c r="J102" s="29" t="s">
        <v>18</v>
      </c>
      <c r="K102" s="27">
        <v>0</v>
      </c>
      <c r="L102" s="27">
        <v>0</v>
      </c>
      <c r="M102" s="27">
        <v>0</v>
      </c>
      <c r="N102" s="27">
        <v>0</v>
      </c>
      <c r="O102" s="36">
        <v>0</v>
      </c>
      <c r="P102" s="36">
        <v>0</v>
      </c>
    </row>
    <row r="103" spans="1:16" s="17" customFormat="1" ht="15">
      <c r="A103" s="22">
        <v>28718</v>
      </c>
      <c r="B103" s="24">
        <v>0.20833333333333334</v>
      </c>
      <c r="C103" s="21">
        <v>26.11111111111111</v>
      </c>
      <c r="D103" s="16">
        <f t="shared" si="3"/>
        <v>299.26111111111106</v>
      </c>
      <c r="E103" s="15">
        <v>202.60261146496813</v>
      </c>
      <c r="F103" s="11">
        <v>4.6</v>
      </c>
      <c r="G103" s="37">
        <v>9.91337588</v>
      </c>
      <c r="H103" s="37">
        <v>8.392353239999998</v>
      </c>
      <c r="I103" s="34">
        <v>291.4763247498548</v>
      </c>
      <c r="J103" s="29" t="s">
        <v>18</v>
      </c>
      <c r="K103" s="27">
        <v>0</v>
      </c>
      <c r="L103" s="27">
        <v>0</v>
      </c>
      <c r="M103" s="27">
        <v>0</v>
      </c>
      <c r="N103" s="27">
        <v>0</v>
      </c>
      <c r="O103" s="36">
        <v>0</v>
      </c>
      <c r="P103" s="36">
        <v>0</v>
      </c>
    </row>
    <row r="104" spans="1:16" ht="15">
      <c r="A104" s="22">
        <v>28718</v>
      </c>
      <c r="B104" s="24">
        <v>0.25</v>
      </c>
      <c r="C104" s="21">
        <v>26.11111111111111</v>
      </c>
      <c r="D104" s="16">
        <f t="shared" si="3"/>
        <v>299.26111111111106</v>
      </c>
      <c r="E104" s="15">
        <v>180.09114649681527</v>
      </c>
      <c r="F104" s="11">
        <v>4.1</v>
      </c>
      <c r="G104" s="37">
        <v>9.02743754</v>
      </c>
      <c r="H104" s="37">
        <f>G104</f>
        <v>9.02743754</v>
      </c>
      <c r="I104" s="34">
        <v>291.06895972175073</v>
      </c>
      <c r="J104" s="29" t="s">
        <v>18</v>
      </c>
      <c r="K104" s="27">
        <v>0</v>
      </c>
      <c r="L104" s="27">
        <v>0</v>
      </c>
      <c r="M104" s="27">
        <v>0</v>
      </c>
      <c r="N104" s="27">
        <v>0</v>
      </c>
      <c r="O104" s="36">
        <v>0</v>
      </c>
      <c r="P104" s="36">
        <v>0</v>
      </c>
    </row>
    <row r="105" spans="1:16" ht="15">
      <c r="A105" s="22">
        <v>28718</v>
      </c>
      <c r="B105" s="24">
        <v>0.2916666666666667</v>
      </c>
      <c r="C105" s="21">
        <v>26.11111111111111</v>
      </c>
      <c r="D105" s="16">
        <f t="shared" si="3"/>
        <v>299.26111111111106</v>
      </c>
      <c r="E105" s="15">
        <v>180.09114649681527</v>
      </c>
      <c r="F105" s="11">
        <v>5.2</v>
      </c>
      <c r="G105" s="37">
        <v>10.785914140000001</v>
      </c>
      <c r="H105" s="37">
        <f>G105</f>
        <v>10.785914140000001</v>
      </c>
      <c r="I105" s="34">
        <v>290.80754093338055</v>
      </c>
      <c r="J105" s="29" t="s">
        <v>18</v>
      </c>
      <c r="K105" s="27">
        <v>0</v>
      </c>
      <c r="L105" s="27">
        <v>24.6036884247</v>
      </c>
      <c r="M105" s="27">
        <v>107.26457739299998</v>
      </c>
      <c r="N105" s="27">
        <v>70.573541103</v>
      </c>
      <c r="O105" s="36">
        <v>0</v>
      </c>
      <c r="P105" s="36">
        <v>0</v>
      </c>
    </row>
    <row r="106" spans="1:16" s="17" customFormat="1" ht="15">
      <c r="A106" s="22">
        <v>28718</v>
      </c>
      <c r="B106" s="24">
        <v>0.3333333333333333</v>
      </c>
      <c r="C106" s="21">
        <v>27.22222222222222</v>
      </c>
      <c r="D106" s="16">
        <f t="shared" si="3"/>
        <v>300.3722222222222</v>
      </c>
      <c r="E106" s="15">
        <v>202.60261146496813</v>
      </c>
      <c r="F106" s="11">
        <v>6.2</v>
      </c>
      <c r="G106" s="37">
        <v>12.564774759999999</v>
      </c>
      <c r="H106" s="37">
        <v>10.085135379999999</v>
      </c>
      <c r="I106" s="34">
        <v>291.429036684129</v>
      </c>
      <c r="J106" s="29" t="s">
        <v>18</v>
      </c>
      <c r="K106" s="27">
        <v>0</v>
      </c>
      <c r="L106" s="27">
        <v>64.501270812</v>
      </c>
      <c r="M106" s="27">
        <v>131.021479224</v>
      </c>
      <c r="N106" s="27">
        <v>146.105782227</v>
      </c>
      <c r="O106" s="36">
        <v>0</v>
      </c>
      <c r="P106" s="36">
        <v>0</v>
      </c>
    </row>
    <row r="107" spans="1:16" s="17" customFormat="1" ht="15">
      <c r="A107" s="22">
        <v>28718</v>
      </c>
      <c r="B107" s="24">
        <v>0.375</v>
      </c>
      <c r="C107" s="21">
        <v>28.333333333333332</v>
      </c>
      <c r="D107" s="16">
        <f t="shared" si="3"/>
        <v>301.4833333333333</v>
      </c>
      <c r="E107" s="15">
        <v>202.60261146496813</v>
      </c>
      <c r="F107" s="11">
        <v>5.7</v>
      </c>
      <c r="G107" s="37">
        <v>11.790068439999999</v>
      </c>
      <c r="H107" s="37">
        <v>9.90292836</v>
      </c>
      <c r="I107" s="34">
        <v>291.34418804100466</v>
      </c>
      <c r="J107" s="29" t="s">
        <v>18</v>
      </c>
      <c r="K107" s="27">
        <v>11.8800597564</v>
      </c>
      <c r="L107" s="27">
        <v>125.595584424</v>
      </c>
      <c r="M107" s="27">
        <v>322.58521880999996</v>
      </c>
      <c r="N107" s="27">
        <v>227.70398446199997</v>
      </c>
      <c r="O107" s="36">
        <v>250</v>
      </c>
      <c r="P107" s="36">
        <v>250</v>
      </c>
    </row>
    <row r="108" spans="1:16" ht="15">
      <c r="A108" s="22">
        <v>28718</v>
      </c>
      <c r="B108" s="24">
        <v>0.4166666666666667</v>
      </c>
      <c r="C108" s="21">
        <v>30</v>
      </c>
      <c r="D108" s="16">
        <f t="shared" si="3"/>
        <v>303.15</v>
      </c>
      <c r="E108" s="15">
        <v>180.09114649681527</v>
      </c>
      <c r="F108" s="11">
        <v>6.2</v>
      </c>
      <c r="G108" s="37">
        <v>12.79195154</v>
      </c>
      <c r="H108" s="37">
        <f>G108</f>
        <v>12.79195154</v>
      </c>
      <c r="I108" s="34">
        <v>293.0989712699033</v>
      </c>
      <c r="J108" s="29" t="s">
        <v>18</v>
      </c>
      <c r="K108" s="27">
        <v>105.75447516</v>
      </c>
      <c r="L108" s="27">
        <v>135.11929163399998</v>
      </c>
      <c r="M108" s="27">
        <v>551.6526170699999</v>
      </c>
      <c r="N108" s="27">
        <v>179.54159709599998</v>
      </c>
      <c r="O108" s="36">
        <v>250</v>
      </c>
      <c r="P108" s="36">
        <v>250</v>
      </c>
    </row>
    <row r="109" spans="1:16" s="17" customFormat="1" ht="15">
      <c r="A109" s="22">
        <v>28718</v>
      </c>
      <c r="B109" s="24">
        <v>0.4583333333333333</v>
      </c>
      <c r="C109" s="21">
        <v>31.666666666666668</v>
      </c>
      <c r="D109" s="16">
        <f t="shared" si="3"/>
        <v>304.81666666666666</v>
      </c>
      <c r="E109" s="15">
        <v>202.60261146496813</v>
      </c>
      <c r="F109" s="11">
        <v>6.7</v>
      </c>
      <c r="G109" s="37">
        <v>13.8561223</v>
      </c>
      <c r="H109" s="37">
        <v>11.713529000000001</v>
      </c>
      <c r="I109" s="34">
        <v>293.66657686513133</v>
      </c>
      <c r="J109" s="29" t="s">
        <v>18</v>
      </c>
      <c r="K109" s="27">
        <v>168.04532475899998</v>
      </c>
      <c r="L109" s="27">
        <v>142.871065641</v>
      </c>
      <c r="M109" s="27">
        <v>394.75592882999996</v>
      </c>
      <c r="N109" s="27">
        <v>163.43489147399998</v>
      </c>
      <c r="O109" s="36">
        <v>250</v>
      </c>
      <c r="P109" s="36">
        <v>250</v>
      </c>
    </row>
    <row r="110" spans="1:16" ht="15">
      <c r="A110" s="22">
        <v>28718</v>
      </c>
      <c r="B110" s="24">
        <v>0.5</v>
      </c>
      <c r="C110" s="21">
        <v>33.333333333333336</v>
      </c>
      <c r="D110" s="16">
        <f t="shared" si="3"/>
        <v>306.4833333333333</v>
      </c>
      <c r="E110" s="15">
        <v>180.09114649681527</v>
      </c>
      <c r="F110" s="11">
        <v>6.2</v>
      </c>
      <c r="G110" s="37">
        <v>13.19253444</v>
      </c>
      <c r="H110" s="37">
        <f>G110</f>
        <v>13.19253444</v>
      </c>
      <c r="I110" s="34">
        <v>294.5723600414521</v>
      </c>
      <c r="J110" s="29" t="s">
        <v>18</v>
      </c>
      <c r="K110" s="27">
        <v>242.04222693</v>
      </c>
      <c r="L110" s="27">
        <v>153.161338221</v>
      </c>
      <c r="M110" s="27">
        <v>247.552033824</v>
      </c>
      <c r="N110" s="27">
        <v>153.50077210499998</v>
      </c>
      <c r="O110" s="36">
        <v>250</v>
      </c>
      <c r="P110" s="36">
        <v>250</v>
      </c>
    </row>
    <row r="111" spans="1:16" ht="15">
      <c r="A111" s="22">
        <v>28718</v>
      </c>
      <c r="B111" s="24">
        <v>0.5416666666666666</v>
      </c>
      <c r="C111" s="21">
        <v>34.44444444444444</v>
      </c>
      <c r="D111" s="16">
        <f t="shared" si="3"/>
        <v>307.59444444444443</v>
      </c>
      <c r="E111" s="15">
        <v>180.09114649681527</v>
      </c>
      <c r="F111" s="11">
        <v>5.2</v>
      </c>
      <c r="G111" s="37">
        <v>11.73147148</v>
      </c>
      <c r="H111" s="37">
        <f>G111</f>
        <v>11.73147148</v>
      </c>
      <c r="I111" s="34">
        <v>295.2473125043054</v>
      </c>
      <c r="J111" s="29" t="s">
        <v>18</v>
      </c>
      <c r="K111" s="27">
        <v>263.40921137699996</v>
      </c>
      <c r="L111" s="27">
        <v>160.318472013</v>
      </c>
      <c r="M111" s="27">
        <v>20.0835395055</v>
      </c>
      <c r="N111" s="27">
        <v>147.141434124</v>
      </c>
      <c r="O111" s="36">
        <v>250</v>
      </c>
      <c r="P111" s="36">
        <v>250</v>
      </c>
    </row>
    <row r="112" spans="1:16" s="17" customFormat="1" ht="15">
      <c r="A112" s="22">
        <v>28718</v>
      </c>
      <c r="B112" s="24">
        <v>0.5833333333333334</v>
      </c>
      <c r="C112" s="21">
        <v>35.55555555555556</v>
      </c>
      <c r="D112" s="16">
        <f t="shared" si="3"/>
        <v>308.7055555555555</v>
      </c>
      <c r="E112" s="15">
        <v>202.60261146496813</v>
      </c>
      <c r="F112" s="11">
        <v>6.7</v>
      </c>
      <c r="G112" s="37">
        <v>14.39621366</v>
      </c>
      <c r="H112" s="37">
        <v>11.072369239999999</v>
      </c>
      <c r="I112" s="34">
        <v>295.9507430327201</v>
      </c>
      <c r="J112" s="29" t="s">
        <v>18</v>
      </c>
      <c r="K112" s="27">
        <v>252.365938164</v>
      </c>
      <c r="L112" s="27">
        <v>158.34653780399998</v>
      </c>
      <c r="M112" s="27">
        <v>0</v>
      </c>
      <c r="N112" s="27">
        <v>139.442657229</v>
      </c>
      <c r="O112" s="36">
        <v>250</v>
      </c>
      <c r="P112" s="36">
        <v>250</v>
      </c>
    </row>
    <row r="113" spans="1:16" ht="15">
      <c r="A113" s="22">
        <v>28718</v>
      </c>
      <c r="B113" s="24">
        <v>0.625</v>
      </c>
      <c r="C113" s="21">
        <v>35.55555555555556</v>
      </c>
      <c r="D113" s="16">
        <f t="shared" si="3"/>
        <v>308.7055555555555</v>
      </c>
      <c r="E113" s="15">
        <v>180.09114649681527</v>
      </c>
      <c r="F113" s="11">
        <v>6.2</v>
      </c>
      <c r="G113" s="37">
        <v>13.55240608</v>
      </c>
      <c r="H113" s="37">
        <f>G113</f>
        <v>13.55240608</v>
      </c>
      <c r="I113" s="34">
        <v>295.199907459703</v>
      </c>
      <c r="J113" s="29" t="s">
        <v>18</v>
      </c>
      <c r="K113" s="27">
        <v>204.430996737</v>
      </c>
      <c r="L113" s="27">
        <v>145.17107721</v>
      </c>
      <c r="M113" s="27">
        <v>0</v>
      </c>
      <c r="N113" s="27">
        <v>133.397200953</v>
      </c>
      <c r="O113" s="36">
        <v>250</v>
      </c>
      <c r="P113" s="36">
        <v>250</v>
      </c>
    </row>
    <row r="114" spans="1:16" ht="15">
      <c r="A114" s="22">
        <v>28718</v>
      </c>
      <c r="B114" s="24">
        <v>0.6666666666666666</v>
      </c>
      <c r="C114" s="21">
        <v>35.55555555555556</v>
      </c>
      <c r="D114" s="16">
        <f t="shared" si="3"/>
        <v>308.7055555555555</v>
      </c>
      <c r="E114" s="15">
        <v>180.09114649681527</v>
      </c>
      <c r="F114" s="11">
        <v>6.2</v>
      </c>
      <c r="G114" s="37">
        <v>13.495512519999998</v>
      </c>
      <c r="H114" s="37">
        <f>G114</f>
        <v>13.495512519999998</v>
      </c>
      <c r="I114" s="34">
        <v>295.45295631746586</v>
      </c>
      <c r="J114" s="29" t="s">
        <v>18</v>
      </c>
      <c r="K114" s="27">
        <v>124.1331165</v>
      </c>
      <c r="L114" s="27">
        <v>127.820516751</v>
      </c>
      <c r="M114" s="27">
        <v>0</v>
      </c>
      <c r="N114" s="27">
        <v>117.50690020499998</v>
      </c>
      <c r="O114" s="36">
        <v>250</v>
      </c>
      <c r="P114" s="36">
        <v>250</v>
      </c>
    </row>
    <row r="115" spans="1:16" s="17" customFormat="1" ht="15">
      <c r="A115" s="22">
        <v>28718</v>
      </c>
      <c r="B115" s="24">
        <v>0.7083333333333334</v>
      </c>
      <c r="C115" s="21">
        <v>35</v>
      </c>
      <c r="D115" s="16">
        <f t="shared" si="3"/>
        <v>308.15</v>
      </c>
      <c r="E115" s="15">
        <v>157.5796815286624</v>
      </c>
      <c r="F115" s="11">
        <v>6.2</v>
      </c>
      <c r="G115" s="37">
        <v>13.365315979999998</v>
      </c>
      <c r="H115" s="37">
        <v>13.164769019999998</v>
      </c>
      <c r="I115" s="34">
        <v>294.31534424717023</v>
      </c>
      <c r="J115" s="29" t="s">
        <v>18</v>
      </c>
      <c r="K115" s="27">
        <v>35.003015181</v>
      </c>
      <c r="L115" s="27">
        <v>111.528321237</v>
      </c>
      <c r="M115" s="27">
        <v>0</v>
      </c>
      <c r="N115" s="27">
        <v>99.69797781899999</v>
      </c>
      <c r="O115" s="36">
        <v>250</v>
      </c>
      <c r="P115" s="36">
        <v>250</v>
      </c>
    </row>
    <row r="116" spans="1:16" ht="15">
      <c r="A116" s="22">
        <v>28718</v>
      </c>
      <c r="B116" s="24">
        <v>0.75</v>
      </c>
      <c r="C116" s="21">
        <v>34.44444444444444</v>
      </c>
      <c r="D116" s="16">
        <f t="shared" si="3"/>
        <v>307.59444444444443</v>
      </c>
      <c r="E116" s="15">
        <v>180.09114649681527</v>
      </c>
      <c r="F116" s="11">
        <v>6.2</v>
      </c>
      <c r="G116" s="37">
        <v>13.1883895</v>
      </c>
      <c r="H116" s="37">
        <f>G116</f>
        <v>13.1883895</v>
      </c>
      <c r="I116" s="34">
        <v>293.0801732320976</v>
      </c>
      <c r="J116" s="29" t="s">
        <v>18</v>
      </c>
      <c r="K116" s="27">
        <v>0</v>
      </c>
      <c r="L116" s="27">
        <v>73.88396784899999</v>
      </c>
      <c r="M116" s="27">
        <v>0</v>
      </c>
      <c r="N116" s="27">
        <v>68.73220692</v>
      </c>
      <c r="O116" s="36">
        <v>0</v>
      </c>
      <c r="P116" s="36">
        <v>0</v>
      </c>
    </row>
    <row r="117" spans="1:16" ht="15">
      <c r="A117" s="22">
        <v>28718</v>
      </c>
      <c r="B117" s="24">
        <v>0.7916666666666666</v>
      </c>
      <c r="C117" s="21">
        <v>33.333333333333336</v>
      </c>
      <c r="D117" s="16">
        <f t="shared" si="3"/>
        <v>306.4833333333333</v>
      </c>
      <c r="E117" s="15">
        <v>180.09114649681527</v>
      </c>
      <c r="F117" s="11">
        <v>4.1</v>
      </c>
      <c r="G117" s="37">
        <v>9.581610340000001</v>
      </c>
      <c r="H117" s="37">
        <f aca="true" t="shared" si="5" ref="H117:H122">G117</f>
        <v>9.581610340000001</v>
      </c>
      <c r="I117" s="34">
        <v>293.1595202510628</v>
      </c>
      <c r="J117" s="29" t="s">
        <v>18</v>
      </c>
      <c r="K117" s="27">
        <v>0</v>
      </c>
      <c r="L117" s="27">
        <v>33.380925002999994</v>
      </c>
      <c r="M117" s="27">
        <v>0</v>
      </c>
      <c r="N117" s="27">
        <v>31.632966683999996</v>
      </c>
      <c r="O117" s="36">
        <v>0</v>
      </c>
      <c r="P117" s="36">
        <v>0</v>
      </c>
    </row>
    <row r="118" spans="1:16" ht="15">
      <c r="A118" s="22">
        <v>28718</v>
      </c>
      <c r="B118" s="24">
        <v>0.8333333333333334</v>
      </c>
      <c r="C118" s="21">
        <v>32.22222222222222</v>
      </c>
      <c r="D118" s="16">
        <f t="shared" si="3"/>
        <v>305.3722222222222</v>
      </c>
      <c r="E118" s="15">
        <v>180.09114649681527</v>
      </c>
      <c r="F118" s="11">
        <v>4.6</v>
      </c>
      <c r="G118" s="37">
        <v>10.312539280000001</v>
      </c>
      <c r="H118" s="37">
        <f t="shared" si="5"/>
        <v>10.312539280000001</v>
      </c>
      <c r="I118" s="34">
        <v>292.5115161542516</v>
      </c>
      <c r="J118" s="29" t="s">
        <v>18</v>
      </c>
      <c r="K118" s="27">
        <v>0</v>
      </c>
      <c r="L118" s="27">
        <v>4.4298645534</v>
      </c>
      <c r="M118" s="27">
        <v>0</v>
      </c>
      <c r="N118" s="27">
        <v>4.265321139</v>
      </c>
      <c r="O118" s="36">
        <v>0</v>
      </c>
      <c r="P118" s="36">
        <v>0</v>
      </c>
    </row>
    <row r="119" spans="1:16" ht="15">
      <c r="A119" s="22">
        <v>28718</v>
      </c>
      <c r="B119" s="24">
        <v>0.875</v>
      </c>
      <c r="C119" s="21">
        <v>31.11111111111111</v>
      </c>
      <c r="D119" s="16">
        <f t="shared" si="3"/>
        <v>304.26111111111106</v>
      </c>
      <c r="E119" s="15">
        <v>180.09114649681527</v>
      </c>
      <c r="F119" s="11">
        <v>7.2</v>
      </c>
      <c r="G119" s="37">
        <v>14.541343340000001</v>
      </c>
      <c r="H119" s="37">
        <f t="shared" si="5"/>
        <v>14.541343340000001</v>
      </c>
      <c r="I119" s="34">
        <v>292.4725628085389</v>
      </c>
      <c r="J119" s="29" t="s">
        <v>18</v>
      </c>
      <c r="K119" s="27">
        <v>0</v>
      </c>
      <c r="L119" s="27">
        <v>0</v>
      </c>
      <c r="M119" s="27">
        <v>0</v>
      </c>
      <c r="N119" s="27">
        <v>0</v>
      </c>
      <c r="O119" s="36">
        <v>0</v>
      </c>
      <c r="P119" s="36">
        <v>0</v>
      </c>
    </row>
    <row r="120" spans="1:16" ht="15">
      <c r="A120" s="22">
        <v>28718</v>
      </c>
      <c r="B120" s="24">
        <v>0.9166666666666666</v>
      </c>
      <c r="C120" s="21">
        <v>29.444444444444443</v>
      </c>
      <c r="D120" s="16">
        <f t="shared" si="3"/>
        <v>302.59444444444443</v>
      </c>
      <c r="E120" s="15">
        <v>180.09114649681527</v>
      </c>
      <c r="F120" s="11">
        <v>5.7</v>
      </c>
      <c r="G120" s="37">
        <v>11.874557079999999</v>
      </c>
      <c r="H120" s="37">
        <f t="shared" si="5"/>
        <v>11.874557079999999</v>
      </c>
      <c r="I120" s="34">
        <v>290.79439539602623</v>
      </c>
      <c r="J120" s="29" t="s">
        <v>18</v>
      </c>
      <c r="K120" s="27">
        <v>0</v>
      </c>
      <c r="L120" s="27">
        <v>0</v>
      </c>
      <c r="M120" s="27">
        <v>0</v>
      </c>
      <c r="N120" s="27">
        <v>0</v>
      </c>
      <c r="O120" s="36">
        <v>0</v>
      </c>
      <c r="P120" s="36">
        <v>0</v>
      </c>
    </row>
    <row r="121" spans="1:16" ht="15">
      <c r="A121" s="22">
        <v>28718</v>
      </c>
      <c r="B121" s="24">
        <v>0.9583333333333334</v>
      </c>
      <c r="C121" s="21">
        <v>27.77777777777778</v>
      </c>
      <c r="D121" s="16">
        <f t="shared" si="3"/>
        <v>300.92777777777775</v>
      </c>
      <c r="E121" s="15">
        <v>180.09114649681527</v>
      </c>
      <c r="F121" s="11">
        <v>6.2</v>
      </c>
      <c r="G121" s="37">
        <v>12.64313116</v>
      </c>
      <c r="H121" s="37">
        <f t="shared" si="5"/>
        <v>12.64313116</v>
      </c>
      <c r="I121" s="34">
        <v>289.6412861820629</v>
      </c>
      <c r="J121" s="29" t="s">
        <v>18</v>
      </c>
      <c r="K121" s="27">
        <v>0</v>
      </c>
      <c r="L121" s="27">
        <v>0</v>
      </c>
      <c r="M121" s="27">
        <v>0</v>
      </c>
      <c r="N121" s="27">
        <v>0</v>
      </c>
      <c r="O121" s="36">
        <v>0</v>
      </c>
      <c r="P121" s="36">
        <v>0</v>
      </c>
    </row>
    <row r="122" spans="1:16" ht="15">
      <c r="A122" s="22">
        <v>28718</v>
      </c>
      <c r="B122" s="23">
        <v>0</v>
      </c>
      <c r="C122" s="21">
        <v>27.22222222222222</v>
      </c>
      <c r="D122" s="16">
        <f t="shared" si="3"/>
        <v>300.3722222222222</v>
      </c>
      <c r="E122" s="15">
        <v>180.09114649681527</v>
      </c>
      <c r="F122" s="11">
        <v>3.6</v>
      </c>
      <c r="G122" s="37">
        <v>8.1920334</v>
      </c>
      <c r="H122" s="37">
        <f t="shared" si="5"/>
        <v>8.1920334</v>
      </c>
      <c r="I122" s="34">
        <v>289.8950846502229</v>
      </c>
      <c r="J122" s="29" t="s">
        <v>18</v>
      </c>
      <c r="K122" s="27">
        <v>0</v>
      </c>
      <c r="L122" s="27">
        <v>0</v>
      </c>
      <c r="M122" s="27">
        <v>0</v>
      </c>
      <c r="N122" s="27">
        <v>0</v>
      </c>
      <c r="O122" s="36">
        <v>0</v>
      </c>
      <c r="P122" s="36">
        <v>0</v>
      </c>
    </row>
    <row r="123" ht="12.75">
      <c r="O123" s="25"/>
    </row>
    <row r="124" ht="12.75">
      <c r="O124" s="25"/>
    </row>
    <row r="125" ht="12.75">
      <c r="O125" s="25"/>
    </row>
    <row r="126" ht="12.75">
      <c r="O126" s="25"/>
    </row>
    <row r="127" ht="12.75">
      <c r="O127" s="25"/>
    </row>
    <row r="128" ht="12.75">
      <c r="O128" s="25"/>
    </row>
    <row r="129" ht="12.75">
      <c r="O129" s="25"/>
    </row>
    <row r="130" ht="12.75">
      <c r="O130" s="25"/>
    </row>
    <row r="131" ht="12.75">
      <c r="O131" s="25"/>
    </row>
    <row r="132" ht="12.75">
      <c r="O132" s="25"/>
    </row>
    <row r="133" ht="12.75">
      <c r="O133" s="25"/>
    </row>
    <row r="134" ht="12.75">
      <c r="O134" s="25"/>
    </row>
    <row r="135" ht="12.75">
      <c r="O135" s="25"/>
    </row>
    <row r="136" ht="12.75">
      <c r="O136" s="25"/>
    </row>
    <row r="137" ht="12.75">
      <c r="O137" s="25"/>
    </row>
    <row r="138" ht="12.75">
      <c r="O138" s="25"/>
    </row>
    <row r="139" ht="12.75">
      <c r="O139" s="25"/>
    </row>
    <row r="140" ht="12.75">
      <c r="O140" s="25"/>
    </row>
    <row r="141" ht="12.75">
      <c r="O141" s="25"/>
    </row>
    <row r="142" ht="12.75">
      <c r="O142" s="25"/>
    </row>
    <row r="143" ht="12.75">
      <c r="O143" s="25"/>
    </row>
    <row r="144" ht="12.75">
      <c r="O144" s="25"/>
    </row>
    <row r="145" ht="12.75">
      <c r="O145" s="25"/>
    </row>
    <row r="146" ht="12.75">
      <c r="O146" s="25"/>
    </row>
    <row r="147" ht="12.75">
      <c r="O147" s="25"/>
    </row>
    <row r="148" ht="12.75">
      <c r="O148" s="2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novoselac-la</dc:creator>
  <cp:keywords/>
  <dc:description/>
  <cp:lastModifiedBy>CFDprc1</cp:lastModifiedBy>
  <dcterms:created xsi:type="dcterms:W3CDTF">2009-02-17T12:54:41Z</dcterms:created>
  <dcterms:modified xsi:type="dcterms:W3CDTF">2019-10-16T17:02:49Z</dcterms:modified>
  <cp:category/>
  <cp:version/>
  <cp:contentType/>
  <cp:contentStatus/>
</cp:coreProperties>
</file>